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konicaminolta-my.sharepoint.com/personal/luke_mortlock_konicaminolta_com_au/Documents/Documents/Personal/WKRC/2025 Season/Round 6/"/>
    </mc:Choice>
  </mc:AlternateContent>
  <xr:revisionPtr revIDLastSave="0" documentId="8_{D9AC83A7-2E81-49A1-9171-B711B12E650D}" xr6:coauthVersionLast="47" xr6:coauthVersionMax="47" xr10:uidLastSave="{00000000-0000-0000-0000-000000000000}"/>
  <bookViews>
    <workbookView xWindow="-120" yWindow="-120" windowWidth="29040" windowHeight="15840" xr2:uid="{0336422E-A3CB-44FF-B2B2-54B3926DA5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5" i="1" l="1"/>
  <c r="M195" i="1"/>
  <c r="L195" i="1"/>
  <c r="N194" i="1"/>
  <c r="M194" i="1"/>
  <c r="L194" i="1"/>
  <c r="N193" i="1"/>
  <c r="M193" i="1"/>
  <c r="L193" i="1"/>
  <c r="N192" i="1"/>
  <c r="L192" i="1"/>
  <c r="M192" i="1" s="1"/>
  <c r="N191" i="1"/>
  <c r="L191" i="1"/>
  <c r="M191" i="1" s="1"/>
  <c r="N190" i="1"/>
  <c r="L190" i="1"/>
  <c r="M190" i="1" s="1"/>
  <c r="N189" i="1"/>
  <c r="M189" i="1"/>
  <c r="L189" i="1"/>
  <c r="N188" i="1"/>
  <c r="L188" i="1"/>
  <c r="M188" i="1" s="1"/>
  <c r="N187" i="1"/>
  <c r="M187" i="1"/>
  <c r="L187" i="1"/>
  <c r="N186" i="1"/>
  <c r="L186" i="1"/>
  <c r="M186" i="1" s="1"/>
  <c r="N185" i="1"/>
  <c r="M185" i="1"/>
  <c r="L185" i="1"/>
  <c r="N184" i="1"/>
  <c r="L184" i="1"/>
  <c r="M184" i="1" s="1"/>
  <c r="N183" i="1"/>
  <c r="M183" i="1"/>
  <c r="L183" i="1"/>
  <c r="N182" i="1"/>
  <c r="L182" i="1"/>
  <c r="M182" i="1" s="1"/>
  <c r="N181" i="1"/>
  <c r="M181" i="1"/>
  <c r="L181" i="1"/>
  <c r="N180" i="1"/>
  <c r="N179" i="1"/>
  <c r="L179" i="1"/>
  <c r="M179" i="1" s="1"/>
  <c r="N178" i="1"/>
  <c r="L178" i="1"/>
  <c r="M178" i="1" s="1"/>
  <c r="N177" i="1"/>
  <c r="L177" i="1"/>
  <c r="M177" i="1" s="1"/>
  <c r="N176" i="1"/>
  <c r="L176" i="1"/>
  <c r="M176" i="1" s="1"/>
  <c r="N175" i="1"/>
  <c r="L175" i="1"/>
  <c r="M175" i="1" s="1"/>
  <c r="N174" i="1"/>
  <c r="L174" i="1"/>
  <c r="M174" i="1" s="1"/>
  <c r="N173" i="1"/>
  <c r="M173" i="1"/>
  <c r="L173" i="1"/>
  <c r="N172" i="1"/>
  <c r="L172" i="1"/>
  <c r="M172" i="1" s="1"/>
  <c r="N171" i="1"/>
  <c r="M171" i="1"/>
  <c r="L171" i="1"/>
  <c r="N170" i="1"/>
  <c r="L170" i="1"/>
  <c r="M170" i="1" s="1"/>
  <c r="N169" i="1"/>
  <c r="L169" i="1"/>
  <c r="M169" i="1" s="1"/>
  <c r="N168" i="1"/>
  <c r="L168" i="1"/>
  <c r="M168" i="1" s="1"/>
  <c r="N167" i="1"/>
  <c r="L167" i="1"/>
  <c r="M167" i="1" s="1"/>
  <c r="N166" i="1"/>
  <c r="L166" i="1"/>
  <c r="M166" i="1" s="1"/>
  <c r="N165" i="1"/>
  <c r="M165" i="1"/>
  <c r="L165" i="1"/>
  <c r="N164" i="1"/>
  <c r="L164" i="1"/>
  <c r="M164" i="1" s="1"/>
  <c r="N162" i="1"/>
  <c r="M162" i="1"/>
  <c r="L162" i="1"/>
  <c r="N163" i="1"/>
  <c r="L163" i="1"/>
  <c r="M163" i="1" s="1"/>
  <c r="N161" i="1"/>
  <c r="L161" i="1"/>
  <c r="M161" i="1" s="1"/>
  <c r="N159" i="1"/>
  <c r="L159" i="1"/>
  <c r="M159" i="1" s="1"/>
  <c r="N160" i="1"/>
  <c r="L160" i="1"/>
  <c r="M160" i="1" s="1"/>
  <c r="N158" i="1"/>
  <c r="L158" i="1"/>
  <c r="M158" i="1" s="1"/>
  <c r="N157" i="1"/>
  <c r="N156" i="1"/>
  <c r="L156" i="1"/>
  <c r="M156" i="1" s="1"/>
  <c r="N155" i="1"/>
  <c r="L155" i="1"/>
  <c r="M155" i="1" s="1"/>
  <c r="N154" i="1"/>
  <c r="L154" i="1"/>
  <c r="M154" i="1" s="1"/>
  <c r="N153" i="1"/>
  <c r="M153" i="1"/>
  <c r="L153" i="1"/>
  <c r="N152" i="1"/>
  <c r="L152" i="1"/>
  <c r="M152" i="1" s="1"/>
  <c r="N151" i="1"/>
  <c r="L151" i="1"/>
  <c r="M151" i="1" s="1"/>
  <c r="N150" i="1"/>
  <c r="L150" i="1"/>
  <c r="M150" i="1" s="1"/>
  <c r="N149" i="1"/>
  <c r="M149" i="1"/>
  <c r="L149" i="1"/>
  <c r="N148" i="1"/>
  <c r="L148" i="1"/>
  <c r="M148" i="1" s="1"/>
  <c r="N147" i="1"/>
  <c r="L147" i="1"/>
  <c r="M147" i="1" s="1"/>
  <c r="N146" i="1"/>
  <c r="L146" i="1"/>
  <c r="M146" i="1" s="1"/>
  <c r="N145" i="1"/>
  <c r="M145" i="1"/>
  <c r="L145" i="1"/>
  <c r="N144" i="1"/>
  <c r="L144" i="1"/>
  <c r="M144" i="1" s="1"/>
  <c r="N143" i="1"/>
  <c r="L143" i="1"/>
  <c r="M143" i="1" s="1"/>
  <c r="N142" i="1"/>
  <c r="L142" i="1"/>
  <c r="M142" i="1" s="1"/>
  <c r="N141" i="1"/>
  <c r="M141" i="1"/>
  <c r="L141" i="1"/>
  <c r="N138" i="1"/>
  <c r="L138" i="1"/>
  <c r="M138" i="1" s="1"/>
  <c r="N140" i="1"/>
  <c r="L140" i="1"/>
  <c r="M140" i="1" s="1"/>
  <c r="N139" i="1"/>
  <c r="L139" i="1"/>
  <c r="M139" i="1" s="1"/>
  <c r="N137" i="1"/>
  <c r="M137" i="1"/>
  <c r="L137" i="1"/>
  <c r="N136" i="1"/>
  <c r="L136" i="1"/>
  <c r="M136" i="1" s="1"/>
  <c r="N134" i="1"/>
  <c r="L134" i="1"/>
  <c r="M134" i="1" s="1"/>
  <c r="N135" i="1"/>
  <c r="L135" i="1"/>
  <c r="M135" i="1" s="1"/>
  <c r="N133" i="1"/>
  <c r="N132" i="1"/>
  <c r="L132" i="1"/>
  <c r="M132" i="1" s="1"/>
  <c r="N131" i="1"/>
  <c r="L131" i="1"/>
  <c r="M131" i="1" s="1"/>
  <c r="N130" i="1"/>
  <c r="L130" i="1"/>
  <c r="M130" i="1" s="1"/>
  <c r="N129" i="1"/>
  <c r="M129" i="1"/>
  <c r="L129" i="1"/>
  <c r="N128" i="1"/>
  <c r="L128" i="1"/>
  <c r="M128" i="1" s="1"/>
  <c r="N127" i="1"/>
  <c r="L127" i="1"/>
  <c r="M127" i="1" s="1"/>
  <c r="N126" i="1"/>
  <c r="L126" i="1"/>
  <c r="M126" i="1" s="1"/>
  <c r="N125" i="1"/>
  <c r="M125" i="1"/>
  <c r="L125" i="1"/>
  <c r="N124" i="1"/>
  <c r="L124" i="1"/>
  <c r="M124" i="1" s="1"/>
  <c r="N123" i="1"/>
  <c r="L123" i="1"/>
  <c r="M123" i="1" s="1"/>
  <c r="N122" i="1"/>
  <c r="L122" i="1"/>
  <c r="M122" i="1" s="1"/>
  <c r="N121" i="1"/>
  <c r="M121" i="1"/>
  <c r="L121" i="1"/>
  <c r="N120" i="1"/>
  <c r="L120" i="1"/>
  <c r="M120" i="1" s="1"/>
  <c r="N119" i="1"/>
  <c r="L119" i="1"/>
  <c r="M119" i="1" s="1"/>
  <c r="N118" i="1"/>
  <c r="L118" i="1"/>
  <c r="M118" i="1" s="1"/>
  <c r="N117" i="1"/>
  <c r="M117" i="1"/>
  <c r="L117" i="1"/>
  <c r="N116" i="1"/>
  <c r="L116" i="1"/>
  <c r="M116" i="1" s="1"/>
  <c r="N115" i="1"/>
  <c r="L115" i="1"/>
  <c r="M115" i="1" s="1"/>
  <c r="N114" i="1"/>
  <c r="L114" i="1"/>
  <c r="M114" i="1" s="1"/>
  <c r="N113" i="1"/>
  <c r="M113" i="1"/>
  <c r="L113" i="1"/>
  <c r="N112" i="1"/>
  <c r="L112" i="1"/>
  <c r="M112" i="1" s="1"/>
  <c r="N111" i="1"/>
  <c r="L111" i="1"/>
  <c r="M111" i="1" s="1"/>
  <c r="N109" i="1"/>
  <c r="L109" i="1"/>
  <c r="M109" i="1" s="1"/>
  <c r="N110" i="1"/>
  <c r="M110" i="1"/>
  <c r="L110" i="1"/>
  <c r="N108" i="1"/>
  <c r="L108" i="1"/>
  <c r="M108" i="1" s="1"/>
  <c r="N105" i="1"/>
  <c r="L105" i="1"/>
  <c r="M105" i="1" s="1"/>
  <c r="N107" i="1"/>
  <c r="L107" i="1"/>
  <c r="M107" i="1" s="1"/>
  <c r="N103" i="1"/>
  <c r="M103" i="1"/>
  <c r="L103" i="1"/>
  <c r="N106" i="1"/>
  <c r="L106" i="1"/>
  <c r="M106" i="1" s="1"/>
  <c r="N104" i="1"/>
  <c r="L104" i="1"/>
  <c r="M104" i="1" s="1"/>
  <c r="N102" i="1"/>
  <c r="L102" i="1"/>
  <c r="M102" i="1" s="1"/>
  <c r="N101" i="1"/>
  <c r="M101" i="1"/>
  <c r="L101" i="1"/>
  <c r="N100" i="1"/>
  <c r="L100" i="1"/>
  <c r="M100" i="1" s="1"/>
  <c r="N98" i="1"/>
  <c r="L98" i="1"/>
  <c r="M98" i="1" s="1"/>
  <c r="N99" i="1"/>
  <c r="L99" i="1"/>
  <c r="M99" i="1" s="1"/>
  <c r="N97" i="1"/>
  <c r="N96" i="1"/>
  <c r="L96" i="1"/>
  <c r="M96" i="1" s="1"/>
  <c r="N95" i="1"/>
  <c r="L95" i="1"/>
  <c r="M95" i="1" s="1"/>
  <c r="N94" i="1"/>
  <c r="L94" i="1"/>
  <c r="M94" i="1" s="1"/>
  <c r="N93" i="1"/>
  <c r="M93" i="1"/>
  <c r="L93" i="1"/>
  <c r="N92" i="1"/>
  <c r="L92" i="1"/>
  <c r="M92" i="1" s="1"/>
  <c r="N91" i="1"/>
  <c r="L91" i="1"/>
  <c r="M91" i="1" s="1"/>
  <c r="N90" i="1"/>
  <c r="L90" i="1"/>
  <c r="M90" i="1" s="1"/>
  <c r="N89" i="1"/>
  <c r="M89" i="1"/>
  <c r="L89" i="1"/>
  <c r="N88" i="1"/>
  <c r="L88" i="1"/>
  <c r="M88" i="1" s="1"/>
  <c r="N87" i="1"/>
  <c r="L87" i="1"/>
  <c r="M87" i="1" s="1"/>
  <c r="N86" i="1"/>
  <c r="L86" i="1"/>
  <c r="M86" i="1" s="1"/>
  <c r="N85" i="1"/>
  <c r="M85" i="1"/>
  <c r="L85" i="1"/>
  <c r="N84" i="1"/>
  <c r="L84" i="1"/>
  <c r="M84" i="1" s="1"/>
  <c r="N83" i="1"/>
  <c r="L83" i="1"/>
  <c r="M83" i="1" s="1"/>
  <c r="N82" i="1"/>
  <c r="L82" i="1"/>
  <c r="M82" i="1" s="1"/>
  <c r="N81" i="1"/>
  <c r="M81" i="1"/>
  <c r="L81" i="1"/>
  <c r="N80" i="1"/>
  <c r="L80" i="1"/>
  <c r="M80" i="1" s="1"/>
  <c r="N79" i="1"/>
  <c r="L79" i="1"/>
  <c r="M79" i="1" s="1"/>
  <c r="N78" i="1"/>
  <c r="L78" i="1"/>
  <c r="M78" i="1" s="1"/>
  <c r="N77" i="1"/>
  <c r="M77" i="1"/>
  <c r="L77" i="1"/>
  <c r="N76" i="1"/>
  <c r="L76" i="1"/>
  <c r="M76" i="1" s="1"/>
  <c r="N75" i="1"/>
  <c r="L75" i="1"/>
  <c r="M75" i="1" s="1"/>
  <c r="N74" i="1"/>
  <c r="L74" i="1"/>
  <c r="M74" i="1" s="1"/>
  <c r="N73" i="1"/>
  <c r="M73" i="1"/>
  <c r="L73" i="1"/>
  <c r="N71" i="1"/>
  <c r="L71" i="1"/>
  <c r="M71" i="1" s="1"/>
  <c r="N72" i="1"/>
  <c r="L72" i="1"/>
  <c r="M72" i="1" s="1"/>
  <c r="N70" i="1"/>
  <c r="L70" i="1"/>
  <c r="M70" i="1" s="1"/>
  <c r="N69" i="1"/>
  <c r="M69" i="1"/>
  <c r="L69" i="1"/>
  <c r="N68" i="1"/>
  <c r="N67" i="1"/>
  <c r="M67" i="1"/>
  <c r="L67" i="1"/>
  <c r="N66" i="1"/>
  <c r="L66" i="1"/>
  <c r="M66" i="1" s="1"/>
  <c r="N65" i="1"/>
  <c r="M65" i="1"/>
  <c r="L65" i="1"/>
  <c r="N64" i="1"/>
  <c r="L64" i="1"/>
  <c r="M64" i="1" s="1"/>
  <c r="N63" i="1"/>
  <c r="M63" i="1"/>
  <c r="L63" i="1"/>
  <c r="N62" i="1"/>
  <c r="L62" i="1"/>
  <c r="M62" i="1" s="1"/>
  <c r="N61" i="1"/>
  <c r="M61" i="1"/>
  <c r="L61" i="1"/>
  <c r="N60" i="1"/>
  <c r="L60" i="1"/>
  <c r="M60" i="1" s="1"/>
  <c r="N59" i="1"/>
  <c r="M59" i="1"/>
  <c r="L59" i="1"/>
  <c r="N58" i="1"/>
  <c r="L58" i="1"/>
  <c r="M58" i="1" s="1"/>
  <c r="N57" i="1"/>
  <c r="M57" i="1"/>
  <c r="L57" i="1"/>
  <c r="N56" i="1"/>
  <c r="L56" i="1"/>
  <c r="M56" i="1" s="1"/>
  <c r="N55" i="1"/>
  <c r="M55" i="1"/>
  <c r="L55" i="1"/>
  <c r="N54" i="1"/>
  <c r="L54" i="1"/>
  <c r="M54" i="1" s="1"/>
  <c r="N53" i="1"/>
  <c r="M53" i="1"/>
  <c r="L53" i="1"/>
  <c r="N52" i="1"/>
  <c r="L52" i="1"/>
  <c r="M52" i="1" s="1"/>
  <c r="N51" i="1"/>
  <c r="M51" i="1"/>
  <c r="L51" i="1"/>
  <c r="N50" i="1"/>
  <c r="L50" i="1"/>
  <c r="M50" i="1" s="1"/>
  <c r="N49" i="1"/>
  <c r="M49" i="1"/>
  <c r="L49" i="1"/>
  <c r="N48" i="1"/>
  <c r="L48" i="1"/>
  <c r="M48" i="1" s="1"/>
  <c r="N47" i="1"/>
  <c r="M47" i="1"/>
  <c r="L47" i="1"/>
  <c r="N46" i="1"/>
  <c r="L46" i="1"/>
  <c r="M46" i="1" s="1"/>
  <c r="N45" i="1"/>
  <c r="M45" i="1"/>
  <c r="L45" i="1"/>
  <c r="N44" i="1"/>
  <c r="L44" i="1"/>
  <c r="M44" i="1" s="1"/>
  <c r="N43" i="1"/>
  <c r="N42" i="1"/>
  <c r="L42" i="1"/>
  <c r="M42" i="1" s="1"/>
  <c r="N41" i="1"/>
  <c r="L41" i="1"/>
  <c r="M41" i="1" s="1"/>
  <c r="N40" i="1"/>
  <c r="L40" i="1"/>
  <c r="M40" i="1" s="1"/>
  <c r="N39" i="1"/>
  <c r="M39" i="1"/>
  <c r="L39" i="1"/>
  <c r="N38" i="1"/>
  <c r="L38" i="1"/>
  <c r="M38" i="1" s="1"/>
  <c r="N37" i="1"/>
  <c r="L37" i="1"/>
  <c r="M37" i="1" s="1"/>
  <c r="N36" i="1"/>
  <c r="L36" i="1"/>
  <c r="M36" i="1" s="1"/>
  <c r="N35" i="1"/>
  <c r="M35" i="1"/>
  <c r="L35" i="1"/>
  <c r="N34" i="1"/>
  <c r="L34" i="1"/>
  <c r="M34" i="1" s="1"/>
  <c r="N33" i="1"/>
  <c r="L33" i="1"/>
  <c r="M33" i="1" s="1"/>
  <c r="N32" i="1"/>
  <c r="L32" i="1"/>
  <c r="M32" i="1" s="1"/>
  <c r="N31" i="1"/>
  <c r="M31" i="1"/>
  <c r="L31" i="1"/>
  <c r="N30" i="1"/>
  <c r="L30" i="1"/>
  <c r="M30" i="1" s="1"/>
  <c r="N29" i="1"/>
  <c r="L29" i="1"/>
  <c r="M29" i="1" s="1"/>
  <c r="N28" i="1"/>
  <c r="L28" i="1"/>
  <c r="M28" i="1" s="1"/>
  <c r="N27" i="1"/>
  <c r="M27" i="1"/>
  <c r="L27" i="1"/>
  <c r="N26" i="1"/>
  <c r="L26" i="1"/>
  <c r="M26" i="1" s="1"/>
  <c r="N25" i="1"/>
  <c r="L25" i="1"/>
  <c r="M25" i="1" s="1"/>
  <c r="N24" i="1"/>
  <c r="L24" i="1"/>
  <c r="M24" i="1" s="1"/>
  <c r="N22" i="1"/>
  <c r="M22" i="1"/>
  <c r="L22" i="1"/>
  <c r="N23" i="1"/>
  <c r="L23" i="1"/>
  <c r="M23" i="1" s="1"/>
  <c r="N19" i="1"/>
  <c r="L19" i="1"/>
  <c r="M19" i="1" s="1"/>
  <c r="N21" i="1"/>
  <c r="L21" i="1"/>
  <c r="M21" i="1" s="1"/>
  <c r="N20" i="1"/>
  <c r="M20" i="1"/>
  <c r="L20" i="1"/>
  <c r="N17" i="1"/>
  <c r="L17" i="1"/>
  <c r="M17" i="1" s="1"/>
  <c r="N18" i="1"/>
  <c r="L18" i="1"/>
  <c r="M18" i="1" s="1"/>
  <c r="N16" i="1"/>
  <c r="N15" i="1"/>
  <c r="M15" i="1"/>
  <c r="L15" i="1"/>
  <c r="N14" i="1"/>
  <c r="L14" i="1"/>
  <c r="M14" i="1" s="1"/>
  <c r="N13" i="1"/>
  <c r="M13" i="1"/>
  <c r="L13" i="1"/>
  <c r="N12" i="1"/>
  <c r="L12" i="1"/>
  <c r="M12" i="1" s="1"/>
  <c r="N11" i="1"/>
  <c r="M11" i="1"/>
  <c r="L11" i="1"/>
  <c r="N10" i="1"/>
  <c r="L10" i="1"/>
  <c r="M10" i="1" s="1"/>
  <c r="N9" i="1"/>
  <c r="M9" i="1"/>
  <c r="L9" i="1"/>
  <c r="N8" i="1"/>
  <c r="L8" i="1"/>
  <c r="M8" i="1" s="1"/>
  <c r="N7" i="1"/>
  <c r="M7" i="1"/>
  <c r="L7" i="1"/>
  <c r="N6" i="1"/>
  <c r="L6" i="1"/>
  <c r="M6" i="1" s="1"/>
  <c r="N5" i="1"/>
  <c r="M5" i="1"/>
  <c r="L5" i="1"/>
  <c r="N4" i="1"/>
  <c r="L4" i="1"/>
  <c r="M4" i="1" s="1"/>
  <c r="N3" i="1"/>
  <c r="M3" i="1"/>
  <c r="L3" i="1"/>
</calcChain>
</file>

<file path=xl/sharedStrings.xml><?xml version="1.0" encoding="utf-8"?>
<sst xmlns="http://schemas.openxmlformats.org/spreadsheetml/2006/main" count="389" uniqueCount="190">
  <si>
    <t>Sum of CC Points</t>
  </si>
  <si>
    <t>Round</t>
  </si>
  <si>
    <t>Class</t>
  </si>
  <si>
    <t>KNSW License No</t>
  </si>
  <si>
    <t>Name</t>
  </si>
  <si>
    <t>Completed Club Duty</t>
  </si>
  <si>
    <t>Grand Total</t>
  </si>
  <si>
    <t>Worst 
Round</t>
  </si>
  <si>
    <t>Drop
Worst</t>
  </si>
  <si>
    <t>Min
Rounds (4)</t>
  </si>
  <si>
    <t>Novice</t>
  </si>
  <si>
    <t>Eric Seshie</t>
  </si>
  <si>
    <t>Yes</t>
  </si>
  <si>
    <t>Lennox Fielding</t>
  </si>
  <si>
    <t>Max Moffat</t>
  </si>
  <si>
    <t>Luca D'Alessandro</t>
  </si>
  <si>
    <t>No</t>
  </si>
  <si>
    <t>Dean Bitmead</t>
  </si>
  <si>
    <t>Riley Micallef</t>
  </si>
  <si>
    <t>Adam Mansour</t>
  </si>
  <si>
    <t>Oliver Arya</t>
  </si>
  <si>
    <t>Tobias Kalaitsidis</t>
  </si>
  <si>
    <t>Jack Clarke</t>
  </si>
  <si>
    <t>Rylan Heffernan</t>
  </si>
  <si>
    <t>Michael Luppino</t>
  </si>
  <si>
    <t>Harry Vickers</t>
  </si>
  <si>
    <t>Rookies</t>
  </si>
  <si>
    <t>Harrison Stace</t>
  </si>
  <si>
    <t>Louie Mather</t>
  </si>
  <si>
    <t>Jeremiah Seshie</t>
  </si>
  <si>
    <t>Emmett Martin</t>
  </si>
  <si>
    <t>Chayse Attard</t>
  </si>
  <si>
    <t>Hugo Child</t>
  </si>
  <si>
    <t>Max Goodman</t>
  </si>
  <si>
    <t>Antonio Ornelas</t>
  </si>
  <si>
    <t>Liam Barrett</t>
  </si>
  <si>
    <t>Jacob Teumer-Molloy</t>
  </si>
  <si>
    <t>William Yeo</t>
  </si>
  <si>
    <t>Dylan Nguyen</t>
  </si>
  <si>
    <t>Finn Cameron</t>
  </si>
  <si>
    <t>Jett Thomas</t>
  </si>
  <si>
    <t>Kayden Dale</t>
  </si>
  <si>
    <t>Neel Vats</t>
  </si>
  <si>
    <t>Noah Kostopoulos</t>
  </si>
  <si>
    <t>Vincent Muscat</t>
  </si>
  <si>
    <t>Liam Canas</t>
  </si>
  <si>
    <t>Ali Habib</t>
  </si>
  <si>
    <t>Oliver Oh Nguyen</t>
  </si>
  <si>
    <t>Corey Han</t>
  </si>
  <si>
    <t>Austin Ryder</t>
  </si>
  <si>
    <t>Ethan Lissa</t>
  </si>
  <si>
    <t>Harry Clarke</t>
  </si>
  <si>
    <t>Austin Hodges</t>
  </si>
  <si>
    <t>Junior Light</t>
  </si>
  <si>
    <t>Ben Stabile</t>
  </si>
  <si>
    <t>Zac Brown</t>
  </si>
  <si>
    <t>Cruz Anderson</t>
  </si>
  <si>
    <t>Joseph White</t>
  </si>
  <si>
    <t>Max Simpson</t>
  </si>
  <si>
    <t>Xavier Pridham</t>
  </si>
  <si>
    <t>Neil Shah</t>
  </si>
  <si>
    <t>Kieran Prom</t>
  </si>
  <si>
    <t>Mason Andaur</t>
  </si>
  <si>
    <t>Tate Brady</t>
  </si>
  <si>
    <t>Tatum Ratcliff</t>
  </si>
  <si>
    <t>Ethan Canas</t>
  </si>
  <si>
    <t>Kai Buchanan</t>
  </si>
  <si>
    <t>Nash Seymour</t>
  </si>
  <si>
    <t>Dylan Sarabaca</t>
  </si>
  <si>
    <t>Levi Mahendra</t>
  </si>
  <si>
    <t>Finley Pritchard</t>
  </si>
  <si>
    <t>Holly Williams</t>
  </si>
  <si>
    <t>Samuel Knight</t>
  </si>
  <si>
    <t>Antonio Hussary</t>
  </si>
  <si>
    <t>Junior Heavy</t>
  </si>
  <si>
    <t>Cooper Mitchell</t>
  </si>
  <si>
    <t>Sonny Ratcliff</t>
  </si>
  <si>
    <t>Caius Mekuri</t>
  </si>
  <si>
    <t>Oliver Watson</t>
  </si>
  <si>
    <t>Jai Salter</t>
  </si>
  <si>
    <t>Eli Tobaji</t>
  </si>
  <si>
    <t>Daniel Driscoll</t>
  </si>
  <si>
    <t>James Mann</t>
  </si>
  <si>
    <t>Shay Narayan</t>
  </si>
  <si>
    <t>Teddy Benbow</t>
  </si>
  <si>
    <t>Harrison James</t>
  </si>
  <si>
    <t>Nathan Lake</t>
  </si>
  <si>
    <t>Koby Wilson</t>
  </si>
  <si>
    <t>Luka Kuster</t>
  </si>
  <si>
    <t>William Holden</t>
  </si>
  <si>
    <t>Ethan Kirkbride</t>
  </si>
  <si>
    <t>Andrew Martins</t>
  </si>
  <si>
    <t>Max Myndreskou</t>
  </si>
  <si>
    <t>Ben Church-Malouf</t>
  </si>
  <si>
    <t>Luke Peoples</t>
  </si>
  <si>
    <t>Jack Mejalli</t>
  </si>
  <si>
    <t>Max McFarlane</t>
  </si>
  <si>
    <t>Luka Pekez-He</t>
  </si>
  <si>
    <t>Ben Meares</t>
  </si>
  <si>
    <t>Tag Restricted Light</t>
  </si>
  <si>
    <t>Antoine Findlay</t>
  </si>
  <si>
    <t>Christian Ayrouth</t>
  </si>
  <si>
    <t>Evan Hotz</t>
  </si>
  <si>
    <t>Michael Schiller</t>
  </si>
  <si>
    <t>Carl Redmond</t>
  </si>
  <si>
    <t>Salvatore Scarpignato</t>
  </si>
  <si>
    <t>Connor Hunter</t>
  </si>
  <si>
    <t>Joseph Griffiths</t>
  </si>
  <si>
    <t>Jacob Cacciola</t>
  </si>
  <si>
    <t>Pietro Lidano</t>
  </si>
  <si>
    <t>Brodie Hybner</t>
  </si>
  <si>
    <t>Eric Redmond</t>
  </si>
  <si>
    <t>Adrian Hybner</t>
  </si>
  <si>
    <t>Mia Mayhew</t>
  </si>
  <si>
    <t>Ethan Mai</t>
  </si>
  <si>
    <t>Harrison Wagstaff</t>
  </si>
  <si>
    <t>Alex McCarley</t>
  </si>
  <si>
    <t>Adam Hampton</t>
  </si>
  <si>
    <t>Chris Nolan</t>
  </si>
  <si>
    <t>Kuzey Kaya</t>
  </si>
  <si>
    <t>Cooper Moy</t>
  </si>
  <si>
    <t>Samuel Cook</t>
  </si>
  <si>
    <t>Brady Attard</t>
  </si>
  <si>
    <t>Shih-Hung Lee</t>
  </si>
  <si>
    <t>Max Eckersley</t>
  </si>
  <si>
    <t>Fionn Nolan</t>
  </si>
  <si>
    <t>Aidan Hayes</t>
  </si>
  <si>
    <t>Nafez Maraby</t>
  </si>
  <si>
    <t>Andrew Green</t>
  </si>
  <si>
    <t>Rob Nigro</t>
  </si>
  <si>
    <t>Cullen Davey</t>
  </si>
  <si>
    <t>Blake Bundy</t>
  </si>
  <si>
    <t>Rhys Azzopardi</t>
  </si>
  <si>
    <t>Steven Charles</t>
  </si>
  <si>
    <t>Tag Restricted Heavy</t>
  </si>
  <si>
    <t>Byron Bassett</t>
  </si>
  <si>
    <t>Joshua Arcuri</t>
  </si>
  <si>
    <t>Louis George</t>
  </si>
  <si>
    <t>Brian Miller</t>
  </si>
  <si>
    <t>Warren Rautenbach</t>
  </si>
  <si>
    <t>Jeff Vella</t>
  </si>
  <si>
    <t>John Allen</t>
  </si>
  <si>
    <t>Vince Ravese</t>
  </si>
  <si>
    <t>Nicolas Lanzarone</t>
  </si>
  <si>
    <t>Kurt Roese</t>
  </si>
  <si>
    <t>Frederick Sarkis</t>
  </si>
  <si>
    <t>Anthony Papageorgiou</t>
  </si>
  <si>
    <t>Alexander Lanzarone</t>
  </si>
  <si>
    <t>Mitch Lozina</t>
  </si>
  <si>
    <t>Phillip Webb</t>
  </si>
  <si>
    <t>Jacob Smith</t>
  </si>
  <si>
    <t>Andrew Caccamo</t>
  </si>
  <si>
    <t>James Sarkis</t>
  </si>
  <si>
    <t>Brad Sutton</t>
  </si>
  <si>
    <t>Corey Bagnall</t>
  </si>
  <si>
    <t>Matthew Boylan</t>
  </si>
  <si>
    <t>Tag 125 Light</t>
  </si>
  <si>
    <t>Zach Boylan</t>
  </si>
  <si>
    <t>Riley Abel</t>
  </si>
  <si>
    <t>Ryan Sutton</t>
  </si>
  <si>
    <t>Patrick McClure</t>
  </si>
  <si>
    <t>Marco Barbaro</t>
  </si>
  <si>
    <t>Nicholas Ricci</t>
  </si>
  <si>
    <t>Mitchell Scullion</t>
  </si>
  <si>
    <t>Joseph Turrisi</t>
  </si>
  <si>
    <t>Ryan O'Connor</t>
  </si>
  <si>
    <t>Christian Oom</t>
  </si>
  <si>
    <t>Harry Ford</t>
  </si>
  <si>
    <t>Jason Kitchen</t>
  </si>
  <si>
    <t>Nathan Fahd</t>
  </si>
  <si>
    <t>Shannon Mortlock</t>
  </si>
  <si>
    <t>Warren Campion</t>
  </si>
  <si>
    <t>Ben Vasile</t>
  </si>
  <si>
    <t>Luca Robaux</t>
  </si>
  <si>
    <t>Jiani Mazza</t>
  </si>
  <si>
    <t>Marko Prizmic</t>
  </si>
  <si>
    <t>Clayte Smith</t>
  </si>
  <si>
    <t>Senior Classic S Mid</t>
  </si>
  <si>
    <t>Antonio Di Costanzo</t>
  </si>
  <si>
    <t>Vincenzo Di Costanzo</t>
  </si>
  <si>
    <t>Ryan Morton</t>
  </si>
  <si>
    <t>Jai Morton</t>
  </si>
  <si>
    <t>Dimitar Makesoski</t>
  </si>
  <si>
    <t>Andrew Morton</t>
  </si>
  <si>
    <t>Senior Performance Mid</t>
  </si>
  <si>
    <t>Presley Hovanyecz</t>
  </si>
  <si>
    <t>William Milliken</t>
  </si>
  <si>
    <t>Conor Zimmermann</t>
  </si>
  <si>
    <t>Tag 125 Heavy</t>
  </si>
  <si>
    <t>Osvaldas Anusaitis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</si>
</sst>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wrapText="1"/>
    </xf>
    <xf numFmtId="164" fontId="0" fillId="0" borderId="0" xfId="0" applyNumberFormat="1" applyFill="1"/>
  </cellXfs>
  <cellStyles count="1">
    <cellStyle name="Normal" xfId="0" builtinId="0"/>
  </cellStyles>
  <dxfs count="3">
    <dxf>
      <fill>
        <patternFill>
          <bgColor rgb="FF92D050"/>
        </patternFill>
      </fill>
    </dxf>
    <dxf>
      <font>
        <strike val="0"/>
        <color auto="1"/>
      </font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9891-27F8-4D48-A78D-43CB082352E3}">
  <dimension ref="A1:N197"/>
  <sheetViews>
    <sheetView tabSelected="1" workbookViewId="0">
      <selection activeCell="R168" sqref="R168"/>
    </sheetView>
  </sheetViews>
  <sheetFormatPr defaultRowHeight="15" x14ac:dyDescent="0.25"/>
  <cols>
    <col min="1" max="1" width="25.85546875" customWidth="1"/>
    <col min="2" max="2" width="18.28515625" customWidth="1"/>
    <col min="3" max="3" width="30.140625" customWidth="1"/>
    <col min="4" max="4" width="12" customWidth="1"/>
    <col min="13" max="14" width="10.28515625" customWidth="1"/>
  </cols>
  <sheetData>
    <row r="1" spans="1:14" x14ac:dyDescent="0.25">
      <c r="A1" t="s">
        <v>0</v>
      </c>
      <c r="E1" s="1" t="s">
        <v>1</v>
      </c>
      <c r="F1" s="1"/>
      <c r="G1" s="1"/>
      <c r="H1" s="1"/>
      <c r="I1" s="1"/>
      <c r="J1" s="1"/>
      <c r="K1" s="1"/>
      <c r="L1" s="2"/>
      <c r="M1" s="1"/>
      <c r="N1" s="2"/>
    </row>
    <row r="2" spans="1:14" ht="45" x14ac:dyDescent="0.25">
      <c r="A2" t="s">
        <v>2</v>
      </c>
      <c r="B2" t="s">
        <v>3</v>
      </c>
      <c r="C2" t="s">
        <v>4</v>
      </c>
      <c r="D2" s="3" t="s">
        <v>5</v>
      </c>
      <c r="E2">
        <v>1</v>
      </c>
      <c r="F2">
        <v>2</v>
      </c>
      <c r="G2">
        <v>3</v>
      </c>
      <c r="H2">
        <v>4</v>
      </c>
      <c r="I2">
        <v>5</v>
      </c>
      <c r="J2">
        <v>6</v>
      </c>
      <c r="K2" s="1" t="s">
        <v>6</v>
      </c>
      <c r="L2" s="4" t="s">
        <v>7</v>
      </c>
      <c r="M2" s="5" t="s">
        <v>8</v>
      </c>
      <c r="N2" s="4" t="s">
        <v>9</v>
      </c>
    </row>
    <row r="3" spans="1:14" x14ac:dyDescent="0.25">
      <c r="A3" t="s">
        <v>10</v>
      </c>
      <c r="B3">
        <v>133113</v>
      </c>
      <c r="C3" t="s">
        <v>11</v>
      </c>
      <c r="D3" t="s">
        <v>12</v>
      </c>
      <c r="E3" s="1">
        <v>48.333333333333329</v>
      </c>
      <c r="F3" s="1">
        <v>25.833333333333332</v>
      </c>
      <c r="G3" s="1">
        <v>40</v>
      </c>
      <c r="H3" s="1">
        <v>50</v>
      </c>
      <c r="I3" s="1">
        <v>47.666666666666664</v>
      </c>
      <c r="J3" s="1">
        <v>53</v>
      </c>
      <c r="K3" s="1">
        <v>264.83333333333331</v>
      </c>
      <c r="L3" s="2">
        <f>MIN(E3:J3)</f>
        <v>25.833333333333332</v>
      </c>
      <c r="M3" s="1">
        <f>K3-L3</f>
        <v>238.99999999999997</v>
      </c>
      <c r="N3" s="2">
        <f>COUNTIF(E3:J3,"&gt;0")</f>
        <v>6</v>
      </c>
    </row>
    <row r="4" spans="1:14" x14ac:dyDescent="0.25">
      <c r="B4">
        <v>132694</v>
      </c>
      <c r="C4" t="s">
        <v>13</v>
      </c>
      <c r="D4" t="s">
        <v>12</v>
      </c>
      <c r="E4" s="1">
        <v>46</v>
      </c>
      <c r="F4" s="1">
        <v>29.166666666666664</v>
      </c>
      <c r="G4" s="1">
        <v>50</v>
      </c>
      <c r="H4" s="1">
        <v>0</v>
      </c>
      <c r="I4" s="1">
        <v>50</v>
      </c>
      <c r="J4" s="1">
        <v>0</v>
      </c>
      <c r="K4" s="1">
        <v>175.16666666666666</v>
      </c>
      <c r="L4" s="2">
        <f t="shared" ref="L4:L67" si="0">MIN(E4:J4)</f>
        <v>0</v>
      </c>
      <c r="M4" s="1">
        <f t="shared" ref="M4:M67" si="1">K4-L4</f>
        <v>175.16666666666666</v>
      </c>
      <c r="N4" s="2">
        <f t="shared" ref="N4:N67" si="2">COUNTIF(E4:J4,"&gt;0")</f>
        <v>4</v>
      </c>
    </row>
    <row r="5" spans="1:14" x14ac:dyDescent="0.25">
      <c r="B5">
        <v>132696</v>
      </c>
      <c r="C5" t="s">
        <v>14</v>
      </c>
      <c r="D5" t="s">
        <v>12</v>
      </c>
      <c r="E5" s="1">
        <v>0</v>
      </c>
      <c r="F5" s="1">
        <v>0</v>
      </c>
      <c r="G5" s="1">
        <v>18</v>
      </c>
      <c r="H5" s="1">
        <v>40</v>
      </c>
      <c r="I5" s="1">
        <v>0</v>
      </c>
      <c r="J5" s="1">
        <v>39.5</v>
      </c>
      <c r="K5" s="1">
        <v>97.5</v>
      </c>
      <c r="L5" s="2">
        <f t="shared" si="0"/>
        <v>0</v>
      </c>
      <c r="M5" s="1">
        <f t="shared" si="1"/>
        <v>97.5</v>
      </c>
      <c r="N5" s="2">
        <f t="shared" si="2"/>
        <v>3</v>
      </c>
    </row>
    <row r="6" spans="1:14" x14ac:dyDescent="0.25">
      <c r="B6">
        <v>132859</v>
      </c>
      <c r="C6" t="s">
        <v>15</v>
      </c>
      <c r="D6" t="s">
        <v>16</v>
      </c>
      <c r="E6" s="1">
        <v>34.5</v>
      </c>
      <c r="F6" s="1">
        <v>0</v>
      </c>
      <c r="G6" s="1">
        <v>35.833333333333329</v>
      </c>
      <c r="H6" s="1">
        <v>0</v>
      </c>
      <c r="I6" s="1">
        <v>23.333333333333332</v>
      </c>
      <c r="J6" s="1">
        <v>0</v>
      </c>
      <c r="K6" s="1">
        <v>93.666666666666657</v>
      </c>
      <c r="L6" s="2">
        <f t="shared" si="0"/>
        <v>0</v>
      </c>
      <c r="M6" s="1">
        <f t="shared" si="1"/>
        <v>93.666666666666657</v>
      </c>
      <c r="N6" s="2">
        <f t="shared" si="2"/>
        <v>3</v>
      </c>
    </row>
    <row r="7" spans="1:14" x14ac:dyDescent="0.25">
      <c r="B7">
        <v>134365</v>
      </c>
      <c r="C7" t="s">
        <v>17</v>
      </c>
      <c r="D7" t="s">
        <v>16</v>
      </c>
      <c r="E7" s="1">
        <v>46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46</v>
      </c>
      <c r="L7" s="2">
        <f t="shared" si="0"/>
        <v>0</v>
      </c>
      <c r="M7" s="1">
        <f t="shared" si="1"/>
        <v>46</v>
      </c>
      <c r="N7" s="2">
        <f t="shared" si="2"/>
        <v>1</v>
      </c>
    </row>
    <row r="8" spans="1:14" x14ac:dyDescent="0.25">
      <c r="B8">
        <v>135368</v>
      </c>
      <c r="C8" t="s">
        <v>18</v>
      </c>
      <c r="D8" t="s">
        <v>16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45.333333333333329</v>
      </c>
      <c r="K8" s="1">
        <v>45.333333333333329</v>
      </c>
      <c r="L8" s="2">
        <f t="shared" si="0"/>
        <v>0</v>
      </c>
      <c r="M8" s="1">
        <f t="shared" si="1"/>
        <v>45.333333333333329</v>
      </c>
      <c r="N8" s="2">
        <f t="shared" si="2"/>
        <v>1</v>
      </c>
    </row>
    <row r="9" spans="1:14" x14ac:dyDescent="0.25">
      <c r="B9">
        <v>135168</v>
      </c>
      <c r="C9" t="s">
        <v>19</v>
      </c>
      <c r="D9" t="s">
        <v>16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42.333333333333329</v>
      </c>
      <c r="K9" s="1">
        <v>42.333333333333329</v>
      </c>
      <c r="L9" s="2">
        <f t="shared" si="0"/>
        <v>0</v>
      </c>
      <c r="M9" s="1">
        <f t="shared" si="1"/>
        <v>42.333333333333329</v>
      </c>
      <c r="N9" s="2">
        <f t="shared" si="2"/>
        <v>1</v>
      </c>
    </row>
    <row r="10" spans="1:14" x14ac:dyDescent="0.25">
      <c r="B10">
        <v>133501</v>
      </c>
      <c r="C10" t="s">
        <v>20</v>
      </c>
      <c r="D10" t="s">
        <v>16</v>
      </c>
      <c r="E10" s="1">
        <v>0</v>
      </c>
      <c r="F10" s="1">
        <v>0</v>
      </c>
      <c r="G10" s="1">
        <v>0</v>
      </c>
      <c r="H10" s="1">
        <v>0</v>
      </c>
      <c r="I10" s="1">
        <v>29.166666666666664</v>
      </c>
      <c r="J10" s="1">
        <v>13</v>
      </c>
      <c r="K10" s="1">
        <v>42.166666666666664</v>
      </c>
      <c r="L10" s="2">
        <f t="shared" si="0"/>
        <v>0</v>
      </c>
      <c r="M10" s="1">
        <f t="shared" si="1"/>
        <v>42.166666666666664</v>
      </c>
      <c r="N10" s="2">
        <f t="shared" si="2"/>
        <v>2</v>
      </c>
    </row>
    <row r="11" spans="1:14" x14ac:dyDescent="0.25">
      <c r="B11">
        <v>134879</v>
      </c>
      <c r="C11" t="s">
        <v>21</v>
      </c>
      <c r="D11" t="s">
        <v>16</v>
      </c>
      <c r="E11" s="1">
        <v>9.3333333333333321</v>
      </c>
      <c r="F11" s="1">
        <v>19.166666666666664</v>
      </c>
      <c r="G11" s="1">
        <v>0</v>
      </c>
      <c r="H11" s="1">
        <v>0</v>
      </c>
      <c r="I11" s="1">
        <v>0</v>
      </c>
      <c r="J11" s="1">
        <v>0</v>
      </c>
      <c r="K11" s="1">
        <v>28.499999999999996</v>
      </c>
      <c r="L11" s="2">
        <f t="shared" si="0"/>
        <v>0</v>
      </c>
      <c r="M11" s="1">
        <f t="shared" si="1"/>
        <v>28.499999999999996</v>
      </c>
      <c r="N11" s="2">
        <f t="shared" si="2"/>
        <v>2</v>
      </c>
    </row>
    <row r="12" spans="1:14" x14ac:dyDescent="0.25">
      <c r="B12">
        <v>135459</v>
      </c>
      <c r="C12" t="s">
        <v>22</v>
      </c>
      <c r="D12" t="s">
        <v>16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28.166666666666664</v>
      </c>
      <c r="K12" s="1">
        <v>28.166666666666664</v>
      </c>
      <c r="L12" s="2">
        <f t="shared" si="0"/>
        <v>0</v>
      </c>
      <c r="M12" s="1">
        <f t="shared" si="1"/>
        <v>28.166666666666664</v>
      </c>
      <c r="N12" s="2">
        <f t="shared" si="2"/>
        <v>1</v>
      </c>
    </row>
    <row r="13" spans="1:14" x14ac:dyDescent="0.25">
      <c r="B13">
        <v>132690</v>
      </c>
      <c r="C13" t="s">
        <v>23</v>
      </c>
      <c r="D13" t="s">
        <v>16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18.5</v>
      </c>
      <c r="K13" s="1">
        <v>18.5</v>
      </c>
      <c r="L13" s="2">
        <f t="shared" si="0"/>
        <v>0</v>
      </c>
      <c r="M13" s="1">
        <f t="shared" si="1"/>
        <v>18.5</v>
      </c>
      <c r="N13" s="2">
        <f t="shared" si="2"/>
        <v>1</v>
      </c>
    </row>
    <row r="14" spans="1:14" x14ac:dyDescent="0.25">
      <c r="B14">
        <v>134008</v>
      </c>
      <c r="C14" t="s">
        <v>24</v>
      </c>
      <c r="D14" t="s">
        <v>16</v>
      </c>
      <c r="E14" s="1">
        <v>0</v>
      </c>
      <c r="F14" s="1">
        <v>15.833333333333332</v>
      </c>
      <c r="G14" s="1">
        <v>0</v>
      </c>
      <c r="H14" s="1">
        <v>0</v>
      </c>
      <c r="I14" s="1">
        <v>0</v>
      </c>
      <c r="J14" s="1">
        <v>0</v>
      </c>
      <c r="K14" s="1">
        <v>15.833333333333332</v>
      </c>
      <c r="L14" s="2">
        <f t="shared" si="0"/>
        <v>0</v>
      </c>
      <c r="M14" s="1">
        <f t="shared" si="1"/>
        <v>15.833333333333332</v>
      </c>
      <c r="N14" s="2">
        <f t="shared" si="2"/>
        <v>1</v>
      </c>
    </row>
    <row r="15" spans="1:14" x14ac:dyDescent="0.25">
      <c r="B15">
        <v>134845</v>
      </c>
      <c r="C15" t="s">
        <v>25</v>
      </c>
      <c r="D15" t="s">
        <v>16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10.333333333333332</v>
      </c>
      <c r="K15" s="1">
        <v>10.333333333333332</v>
      </c>
      <c r="L15" s="2">
        <f t="shared" si="0"/>
        <v>0</v>
      </c>
      <c r="M15" s="1">
        <f t="shared" si="1"/>
        <v>10.333333333333332</v>
      </c>
      <c r="N15" s="2">
        <f t="shared" si="2"/>
        <v>1</v>
      </c>
    </row>
    <row r="16" spans="1:14" x14ac:dyDescent="0.25">
      <c r="E16" s="1"/>
      <c r="F16" s="1"/>
      <c r="G16" s="1"/>
      <c r="H16" s="1"/>
      <c r="I16" s="1"/>
      <c r="J16" s="1"/>
      <c r="K16" s="1"/>
      <c r="L16" s="2"/>
      <c r="M16" s="1"/>
      <c r="N16" s="2">
        <f t="shared" si="2"/>
        <v>0</v>
      </c>
    </row>
    <row r="17" spans="1:14" x14ac:dyDescent="0.25">
      <c r="A17" t="s">
        <v>26</v>
      </c>
      <c r="B17">
        <v>133628</v>
      </c>
      <c r="C17" t="s">
        <v>28</v>
      </c>
      <c r="D17" t="s">
        <v>12</v>
      </c>
      <c r="E17" s="1">
        <v>53</v>
      </c>
      <c r="F17" s="1">
        <v>52.333333333333329</v>
      </c>
      <c r="G17" s="1">
        <v>0</v>
      </c>
      <c r="H17" s="1">
        <v>51.333333333333329</v>
      </c>
      <c r="I17" s="1">
        <v>57.333333333333329</v>
      </c>
      <c r="J17" s="1">
        <v>53</v>
      </c>
      <c r="K17" s="1">
        <v>267</v>
      </c>
      <c r="L17" s="2">
        <f>MIN(E17:J17)</f>
        <v>0</v>
      </c>
      <c r="M17" s="6">
        <f>K17-L17</f>
        <v>267</v>
      </c>
      <c r="N17" s="2">
        <f>COUNTIF(E17:J17,"&gt;0")</f>
        <v>5</v>
      </c>
    </row>
    <row r="18" spans="1:14" x14ac:dyDescent="0.25">
      <c r="B18">
        <v>124386</v>
      </c>
      <c r="C18" t="s">
        <v>27</v>
      </c>
      <c r="D18" t="s">
        <v>12</v>
      </c>
      <c r="E18" s="1">
        <v>49.333333333333329</v>
      </c>
      <c r="F18" s="1">
        <v>46.5</v>
      </c>
      <c r="G18" s="1">
        <v>52.666666666666664</v>
      </c>
      <c r="H18" s="1">
        <v>51.666666666666664</v>
      </c>
      <c r="I18" s="1">
        <v>55.666666666666664</v>
      </c>
      <c r="J18" s="1">
        <v>51</v>
      </c>
      <c r="K18" s="1">
        <v>306.83333333333331</v>
      </c>
      <c r="L18" s="2">
        <f>MIN(E18:J18)</f>
        <v>46.5</v>
      </c>
      <c r="M18" s="1">
        <f>K18-L18</f>
        <v>260.33333333333331</v>
      </c>
      <c r="N18" s="2">
        <f>COUNTIF(E18:J18,"&gt;0")</f>
        <v>6</v>
      </c>
    </row>
    <row r="19" spans="1:14" x14ac:dyDescent="0.25">
      <c r="B19">
        <v>132020</v>
      </c>
      <c r="C19" t="s">
        <v>31</v>
      </c>
      <c r="D19" t="s">
        <v>12</v>
      </c>
      <c r="E19" s="1">
        <v>33.5</v>
      </c>
      <c r="F19" s="1">
        <v>32.166666666666664</v>
      </c>
      <c r="G19" s="1">
        <v>47.333333333333329</v>
      </c>
      <c r="H19" s="1">
        <v>44</v>
      </c>
      <c r="I19" s="1">
        <v>50.333333333333329</v>
      </c>
      <c r="J19" s="1">
        <v>0</v>
      </c>
      <c r="K19" s="1">
        <v>207.33333333333331</v>
      </c>
      <c r="L19" s="2">
        <f>MIN(E19:J19)</f>
        <v>0</v>
      </c>
      <c r="M19" s="6">
        <f>K19-L19</f>
        <v>207.33333333333331</v>
      </c>
      <c r="N19" s="2">
        <f>COUNTIF(E19:J19,"&gt;0")</f>
        <v>5</v>
      </c>
    </row>
    <row r="20" spans="1:14" x14ac:dyDescent="0.25">
      <c r="B20">
        <v>130591</v>
      </c>
      <c r="C20" t="s">
        <v>29</v>
      </c>
      <c r="D20" t="s">
        <v>12</v>
      </c>
      <c r="E20" s="1">
        <v>42.833333333333329</v>
      </c>
      <c r="F20" s="1">
        <v>43.666666666666664</v>
      </c>
      <c r="G20" s="1">
        <v>38.333333333333329</v>
      </c>
      <c r="H20" s="1">
        <v>25.666666666666664</v>
      </c>
      <c r="I20" s="1">
        <v>33.333333333333329</v>
      </c>
      <c r="J20" s="1">
        <v>43.333333333333329</v>
      </c>
      <c r="K20" s="1">
        <v>227.16666666666663</v>
      </c>
      <c r="L20" s="2">
        <f>MIN(E20:J20)</f>
        <v>25.666666666666664</v>
      </c>
      <c r="M20" s="1">
        <f>K20-L20</f>
        <v>201.49999999999997</v>
      </c>
      <c r="N20" s="2">
        <f>COUNTIF(E20:J20,"&gt;0")</f>
        <v>6</v>
      </c>
    </row>
    <row r="21" spans="1:14" x14ac:dyDescent="0.25">
      <c r="B21">
        <v>130195</v>
      </c>
      <c r="C21" t="s">
        <v>30</v>
      </c>
      <c r="D21" t="s">
        <v>12</v>
      </c>
      <c r="E21" s="1">
        <v>33.5</v>
      </c>
      <c r="F21" s="1">
        <v>39</v>
      </c>
      <c r="G21" s="1">
        <v>36.666666666666664</v>
      </c>
      <c r="H21" s="1">
        <v>42.666666666666664</v>
      </c>
      <c r="I21" s="1">
        <v>15</v>
      </c>
      <c r="J21" s="1">
        <v>41</v>
      </c>
      <c r="K21" s="1">
        <v>207.83333333333331</v>
      </c>
      <c r="L21" s="2">
        <f>MIN(E21:J21)</f>
        <v>15</v>
      </c>
      <c r="M21" s="1">
        <f>K21-L21</f>
        <v>192.83333333333331</v>
      </c>
      <c r="N21" s="2">
        <f>COUNTIF(E21:J21,"&gt;0")</f>
        <v>6</v>
      </c>
    </row>
    <row r="22" spans="1:14" x14ac:dyDescent="0.25">
      <c r="B22">
        <v>122459</v>
      </c>
      <c r="C22" t="s">
        <v>33</v>
      </c>
      <c r="D22" t="s">
        <v>12</v>
      </c>
      <c r="E22" s="1">
        <v>56</v>
      </c>
      <c r="F22" s="1">
        <v>32.666666666666664</v>
      </c>
      <c r="G22" s="1">
        <v>46.333333333333329</v>
      </c>
      <c r="H22" s="1">
        <v>49.666666666666664</v>
      </c>
      <c r="I22" s="1">
        <v>0</v>
      </c>
      <c r="J22" s="1">
        <v>0</v>
      </c>
      <c r="K22" s="1">
        <v>184.66666666666666</v>
      </c>
      <c r="L22" s="2">
        <f>MIN(E22:J22)</f>
        <v>0</v>
      </c>
      <c r="M22" s="1">
        <f>K22-L22</f>
        <v>184.66666666666666</v>
      </c>
      <c r="N22" s="2">
        <f>COUNTIF(E22:J22,"&gt;0")</f>
        <v>4</v>
      </c>
    </row>
    <row r="23" spans="1:14" x14ac:dyDescent="0.25">
      <c r="B23">
        <v>132601</v>
      </c>
      <c r="C23" t="s">
        <v>32</v>
      </c>
      <c r="D23" t="s">
        <v>12</v>
      </c>
      <c r="E23" s="1">
        <v>45.666666666666664</v>
      </c>
      <c r="F23" s="1">
        <v>33.166666666666664</v>
      </c>
      <c r="G23" s="1">
        <v>25.333333333333332</v>
      </c>
      <c r="H23" s="1">
        <v>31.333333333333332</v>
      </c>
      <c r="I23" s="1">
        <v>44.666666666666664</v>
      </c>
      <c r="J23" s="1">
        <v>6.833333333333333</v>
      </c>
      <c r="K23" s="1">
        <v>187</v>
      </c>
      <c r="L23" s="2">
        <f>MIN(E23:J23)</f>
        <v>6.833333333333333</v>
      </c>
      <c r="M23" s="1">
        <f>K23-L23</f>
        <v>180.16666666666666</v>
      </c>
      <c r="N23" s="2">
        <f>COUNTIF(E23:J23,"&gt;0")</f>
        <v>6</v>
      </c>
    </row>
    <row r="24" spans="1:14" x14ac:dyDescent="0.25">
      <c r="B24">
        <v>131317</v>
      </c>
      <c r="C24" t="s">
        <v>34</v>
      </c>
      <c r="D24" t="s">
        <v>12</v>
      </c>
      <c r="E24" s="1">
        <v>0</v>
      </c>
      <c r="F24" s="1">
        <v>57</v>
      </c>
      <c r="G24" s="1">
        <v>0</v>
      </c>
      <c r="H24" s="1">
        <v>58</v>
      </c>
      <c r="I24" s="1">
        <v>55</v>
      </c>
      <c r="J24" s="1">
        <v>0</v>
      </c>
      <c r="K24" s="1">
        <v>170</v>
      </c>
      <c r="L24" s="2">
        <f>MIN(E24:J24)</f>
        <v>0</v>
      </c>
      <c r="M24" s="1">
        <f>K24-L24</f>
        <v>170</v>
      </c>
      <c r="N24" s="2">
        <f>COUNTIF(E24:J24,"&gt;0")</f>
        <v>3</v>
      </c>
    </row>
    <row r="25" spans="1:14" x14ac:dyDescent="0.25">
      <c r="B25">
        <v>130153</v>
      </c>
      <c r="C25" t="s">
        <v>35</v>
      </c>
      <c r="D25" t="s">
        <v>16</v>
      </c>
      <c r="E25" s="1">
        <v>30.5</v>
      </c>
      <c r="F25" s="1">
        <v>32.666666666666664</v>
      </c>
      <c r="G25" s="1">
        <v>17.333333333333332</v>
      </c>
      <c r="H25" s="1">
        <v>20.333333333333332</v>
      </c>
      <c r="I25" s="1">
        <v>34.333333333333329</v>
      </c>
      <c r="J25" s="1">
        <v>29.833333333333332</v>
      </c>
      <c r="K25" s="1">
        <v>165</v>
      </c>
      <c r="L25" s="2">
        <f>MIN(E25:J25)</f>
        <v>17.333333333333332</v>
      </c>
      <c r="M25" s="1">
        <f>K25-L25</f>
        <v>147.66666666666666</v>
      </c>
      <c r="N25" s="2">
        <f>COUNTIF(E25:J25,"&gt;0")</f>
        <v>6</v>
      </c>
    </row>
    <row r="26" spans="1:14" x14ac:dyDescent="0.25">
      <c r="B26">
        <v>130911</v>
      </c>
      <c r="C26" t="s">
        <v>36</v>
      </c>
      <c r="D26" t="s">
        <v>12</v>
      </c>
      <c r="E26" s="1">
        <v>0</v>
      </c>
      <c r="F26" s="1">
        <v>0</v>
      </c>
      <c r="G26" s="1">
        <v>0</v>
      </c>
      <c r="H26" s="1">
        <v>41</v>
      </c>
      <c r="I26" s="1">
        <v>45</v>
      </c>
      <c r="J26" s="1">
        <v>54.333333333333329</v>
      </c>
      <c r="K26" s="1">
        <v>140.33333333333331</v>
      </c>
      <c r="L26" s="2">
        <f>MIN(E26:J26)</f>
        <v>0</v>
      </c>
      <c r="M26" s="1">
        <f>K26-L26</f>
        <v>140.33333333333331</v>
      </c>
      <c r="N26" s="2">
        <f>COUNTIF(E26:J26,"&gt;0")</f>
        <v>3</v>
      </c>
    </row>
    <row r="27" spans="1:14" x14ac:dyDescent="0.25">
      <c r="B27">
        <v>132903</v>
      </c>
      <c r="C27" t="s">
        <v>37</v>
      </c>
      <c r="D27" t="s">
        <v>16</v>
      </c>
      <c r="E27" s="1">
        <v>47.333333333333329</v>
      </c>
      <c r="F27" s="1">
        <v>29</v>
      </c>
      <c r="G27" s="1">
        <v>0</v>
      </c>
      <c r="H27" s="1">
        <v>10.333333333333332</v>
      </c>
      <c r="I27" s="1">
        <v>0</v>
      </c>
      <c r="J27" s="1">
        <v>47.666666666666664</v>
      </c>
      <c r="K27" s="1">
        <v>134.33333333333331</v>
      </c>
      <c r="L27" s="2">
        <f>MIN(E27:J27)</f>
        <v>0</v>
      </c>
      <c r="M27" s="1">
        <f>K27-L27</f>
        <v>134.33333333333331</v>
      </c>
      <c r="N27" s="2">
        <f>COUNTIF(E27:J27,"&gt;0")</f>
        <v>4</v>
      </c>
    </row>
    <row r="28" spans="1:14" x14ac:dyDescent="0.25">
      <c r="B28">
        <v>132921</v>
      </c>
      <c r="C28" t="s">
        <v>38</v>
      </c>
      <c r="D28" t="s">
        <v>12</v>
      </c>
      <c r="E28" s="1">
        <v>16.5</v>
      </c>
      <c r="F28" s="1">
        <v>29.466666666666661</v>
      </c>
      <c r="G28" s="1">
        <v>27.333333333333332</v>
      </c>
      <c r="H28" s="1">
        <v>29.333333333333332</v>
      </c>
      <c r="I28" s="1">
        <v>30.666666666666664</v>
      </c>
      <c r="J28" s="1">
        <v>0</v>
      </c>
      <c r="K28" s="1">
        <v>133.29999999999998</v>
      </c>
      <c r="L28" s="2">
        <f>MIN(E28:J28)</f>
        <v>0</v>
      </c>
      <c r="M28" s="1">
        <f>K28-L28</f>
        <v>133.29999999999998</v>
      </c>
      <c r="N28" s="2">
        <f>COUNTIF(E28:J28,"&gt;0")</f>
        <v>5</v>
      </c>
    </row>
    <row r="29" spans="1:14" x14ac:dyDescent="0.25">
      <c r="B29">
        <v>134718</v>
      </c>
      <c r="C29" t="s">
        <v>39</v>
      </c>
      <c r="D29" t="s">
        <v>12</v>
      </c>
      <c r="E29" s="1">
        <v>0</v>
      </c>
      <c r="F29" s="1">
        <v>10.333333333333332</v>
      </c>
      <c r="G29" s="1">
        <v>32.333333333333329</v>
      </c>
      <c r="H29" s="1">
        <v>38</v>
      </c>
      <c r="I29" s="1">
        <v>41</v>
      </c>
      <c r="J29" s="1">
        <v>0</v>
      </c>
      <c r="K29" s="1">
        <v>121.66666666666666</v>
      </c>
      <c r="L29" s="2">
        <f>MIN(E29:J29)</f>
        <v>0</v>
      </c>
      <c r="M29" s="1">
        <f>K29-L29</f>
        <v>121.66666666666666</v>
      </c>
      <c r="N29" s="2">
        <f>COUNTIF(E29:J29,"&gt;0")</f>
        <v>4</v>
      </c>
    </row>
    <row r="30" spans="1:14" x14ac:dyDescent="0.25">
      <c r="B30">
        <v>122751</v>
      </c>
      <c r="C30" t="s">
        <v>40</v>
      </c>
      <c r="D30" t="s">
        <v>16</v>
      </c>
      <c r="E30" s="1">
        <v>23.666666666666664</v>
      </c>
      <c r="F30" s="1">
        <v>20.5</v>
      </c>
      <c r="G30" s="1">
        <v>32.333333333333329</v>
      </c>
      <c r="H30" s="1">
        <v>0</v>
      </c>
      <c r="I30" s="1">
        <v>34</v>
      </c>
      <c r="J30" s="1">
        <v>0</v>
      </c>
      <c r="K30" s="1">
        <v>110.5</v>
      </c>
      <c r="L30" s="2">
        <f>MIN(E30:J30)</f>
        <v>0</v>
      </c>
      <c r="M30" s="1">
        <f>K30-L30</f>
        <v>110.5</v>
      </c>
      <c r="N30" s="2">
        <f>COUNTIF(E30:J30,"&gt;0")</f>
        <v>4</v>
      </c>
    </row>
    <row r="31" spans="1:14" x14ac:dyDescent="0.25">
      <c r="B31">
        <v>134389</v>
      </c>
      <c r="C31" t="s">
        <v>41</v>
      </c>
      <c r="D31" t="s">
        <v>16</v>
      </c>
      <c r="E31" s="1">
        <v>0</v>
      </c>
      <c r="F31" s="1">
        <v>28.7</v>
      </c>
      <c r="G31" s="1">
        <v>0</v>
      </c>
      <c r="H31" s="1">
        <v>43.333333333333329</v>
      </c>
      <c r="I31" s="1">
        <v>0</v>
      </c>
      <c r="J31" s="1">
        <v>0</v>
      </c>
      <c r="K31" s="1">
        <v>72.033333333333331</v>
      </c>
      <c r="L31" s="2">
        <f>MIN(E31:J31)</f>
        <v>0</v>
      </c>
      <c r="M31" s="1">
        <f>K31-L31</f>
        <v>72.033333333333331</v>
      </c>
      <c r="N31" s="2">
        <f>COUNTIF(E31:J31,"&gt;0")</f>
        <v>2</v>
      </c>
    </row>
    <row r="32" spans="1:14" x14ac:dyDescent="0.25">
      <c r="B32">
        <v>122002</v>
      </c>
      <c r="C32" t="s">
        <v>42</v>
      </c>
      <c r="D32" t="s">
        <v>16</v>
      </c>
      <c r="E32" s="1">
        <v>0</v>
      </c>
      <c r="F32" s="1">
        <v>30.833333333333332</v>
      </c>
      <c r="G32" s="1">
        <v>0</v>
      </c>
      <c r="H32" s="1">
        <v>39.666666666666664</v>
      </c>
      <c r="I32" s="1">
        <v>0</v>
      </c>
      <c r="J32" s="1">
        <v>0</v>
      </c>
      <c r="K32" s="1">
        <v>70.5</v>
      </c>
      <c r="L32" s="2">
        <f>MIN(E32:J32)</f>
        <v>0</v>
      </c>
      <c r="M32" s="1">
        <f>K32-L32</f>
        <v>70.5</v>
      </c>
      <c r="N32" s="2">
        <f>COUNTIF(E32:J32,"&gt;0")</f>
        <v>2</v>
      </c>
    </row>
    <row r="33" spans="1:14" x14ac:dyDescent="0.25">
      <c r="B33">
        <v>131889</v>
      </c>
      <c r="C33" t="s">
        <v>43</v>
      </c>
      <c r="D33" t="s">
        <v>16</v>
      </c>
      <c r="E33" s="1">
        <v>19</v>
      </c>
      <c r="F33" s="1">
        <v>49</v>
      </c>
      <c r="G33" s="1">
        <v>0</v>
      </c>
      <c r="H33" s="1">
        <v>0</v>
      </c>
      <c r="I33" s="1">
        <v>0</v>
      </c>
      <c r="J33" s="1">
        <v>0</v>
      </c>
      <c r="K33" s="1">
        <v>68</v>
      </c>
      <c r="L33" s="2">
        <f>MIN(E33:J33)</f>
        <v>0</v>
      </c>
      <c r="M33" s="1">
        <f>K33-L33</f>
        <v>68</v>
      </c>
      <c r="N33" s="2">
        <f>COUNTIF(E33:J33,"&gt;0")</f>
        <v>2</v>
      </c>
    </row>
    <row r="34" spans="1:14" x14ac:dyDescent="0.25">
      <c r="B34">
        <v>132552</v>
      </c>
      <c r="C34" t="s">
        <v>44</v>
      </c>
      <c r="D34" t="s">
        <v>16</v>
      </c>
      <c r="E34" s="1">
        <v>0</v>
      </c>
      <c r="F34" s="1">
        <v>0</v>
      </c>
      <c r="G34" s="1">
        <v>34.333333333333329</v>
      </c>
      <c r="H34" s="1">
        <v>0</v>
      </c>
      <c r="I34" s="1">
        <v>0</v>
      </c>
      <c r="J34" s="1">
        <v>31.833333333333332</v>
      </c>
      <c r="K34" s="1">
        <v>66.166666666666657</v>
      </c>
      <c r="L34" s="2">
        <f>MIN(E34:J34)</f>
        <v>0</v>
      </c>
      <c r="M34" s="1">
        <f>K34-L34</f>
        <v>66.166666666666657</v>
      </c>
      <c r="N34" s="2">
        <f>COUNTIF(E34:J34,"&gt;0")</f>
        <v>2</v>
      </c>
    </row>
    <row r="35" spans="1:14" x14ac:dyDescent="0.25">
      <c r="B35">
        <v>134339</v>
      </c>
      <c r="C35" t="s">
        <v>45</v>
      </c>
      <c r="D35" t="s">
        <v>16</v>
      </c>
      <c r="E35" s="1">
        <v>0</v>
      </c>
      <c r="F35" s="1">
        <v>0</v>
      </c>
      <c r="G35" s="1">
        <v>0</v>
      </c>
      <c r="H35" s="1">
        <v>21.333333333333332</v>
      </c>
      <c r="I35" s="1">
        <v>4.6666666666666661</v>
      </c>
      <c r="J35" s="1">
        <v>20.5</v>
      </c>
      <c r="K35" s="1">
        <v>46.5</v>
      </c>
      <c r="L35" s="2">
        <f>MIN(E35:J35)</f>
        <v>0</v>
      </c>
      <c r="M35" s="1">
        <f>K35-L35</f>
        <v>46.5</v>
      </c>
      <c r="N35" s="2">
        <f>COUNTIF(E35:J35,"&gt;0")</f>
        <v>3</v>
      </c>
    </row>
    <row r="36" spans="1:14" x14ac:dyDescent="0.25">
      <c r="B36">
        <v>133989</v>
      </c>
      <c r="C36" t="s">
        <v>46</v>
      </c>
      <c r="D36" t="s">
        <v>16</v>
      </c>
      <c r="E36" s="1">
        <v>25.5</v>
      </c>
      <c r="F36" s="1">
        <v>0</v>
      </c>
      <c r="G36" s="1">
        <v>20.666666666666664</v>
      </c>
      <c r="H36" s="1">
        <v>0</v>
      </c>
      <c r="I36" s="1">
        <v>0</v>
      </c>
      <c r="J36" s="1">
        <v>0</v>
      </c>
      <c r="K36" s="1">
        <v>46.166666666666664</v>
      </c>
      <c r="L36" s="2">
        <f>MIN(E36:J36)</f>
        <v>0</v>
      </c>
      <c r="M36" s="1">
        <f>K36-L36</f>
        <v>46.166666666666664</v>
      </c>
      <c r="N36" s="2">
        <f>COUNTIF(E36:J36,"&gt;0")</f>
        <v>2</v>
      </c>
    </row>
    <row r="37" spans="1:14" x14ac:dyDescent="0.25">
      <c r="B37">
        <v>134433</v>
      </c>
      <c r="C37" t="s">
        <v>47</v>
      </c>
      <c r="D37" t="s">
        <v>16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33.666666666666664</v>
      </c>
      <c r="K37" s="1">
        <v>33.666666666666664</v>
      </c>
      <c r="L37" s="2">
        <f>MIN(E37:J37)</f>
        <v>0</v>
      </c>
      <c r="M37" s="1">
        <f>K37-L37</f>
        <v>33.666666666666664</v>
      </c>
      <c r="N37" s="2">
        <f>COUNTIF(E37:J37,"&gt;0")</f>
        <v>1</v>
      </c>
    </row>
    <row r="38" spans="1:14" x14ac:dyDescent="0.25">
      <c r="B38">
        <v>135152</v>
      </c>
      <c r="C38" t="s">
        <v>48</v>
      </c>
      <c r="D38" t="s">
        <v>16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32.666666666666664</v>
      </c>
      <c r="K38" s="1">
        <v>32.666666666666664</v>
      </c>
      <c r="L38" s="2">
        <f>MIN(E38:J38)</f>
        <v>0</v>
      </c>
      <c r="M38" s="1">
        <f>K38-L38</f>
        <v>32.666666666666664</v>
      </c>
      <c r="N38" s="2">
        <f>COUNTIF(E38:J38,"&gt;0")</f>
        <v>1</v>
      </c>
    </row>
    <row r="39" spans="1:14" x14ac:dyDescent="0.25">
      <c r="B39">
        <v>134005</v>
      </c>
      <c r="C39" t="s">
        <v>49</v>
      </c>
      <c r="D39" t="s">
        <v>16</v>
      </c>
      <c r="E39" s="1">
        <v>31.5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31.5</v>
      </c>
      <c r="L39" s="2">
        <f>MIN(E39:J39)</f>
        <v>0</v>
      </c>
      <c r="M39" s="1">
        <f>K39-L39</f>
        <v>31.5</v>
      </c>
      <c r="N39" s="2">
        <f>COUNTIF(E39:J39,"&gt;0")</f>
        <v>1</v>
      </c>
    </row>
    <row r="40" spans="1:14" x14ac:dyDescent="0.25">
      <c r="B40">
        <v>134403</v>
      </c>
      <c r="C40" t="s">
        <v>50</v>
      </c>
      <c r="D40" t="s">
        <v>16</v>
      </c>
      <c r="E40" s="1">
        <v>0</v>
      </c>
      <c r="F40" s="1">
        <v>0</v>
      </c>
      <c r="G40" s="1">
        <v>0</v>
      </c>
      <c r="H40" s="1">
        <v>24.333333333333332</v>
      </c>
      <c r="I40" s="1">
        <v>0</v>
      </c>
      <c r="J40" s="1">
        <v>0</v>
      </c>
      <c r="K40" s="1">
        <v>24.333333333333332</v>
      </c>
      <c r="L40" s="2">
        <f>MIN(E40:J40)</f>
        <v>0</v>
      </c>
      <c r="M40" s="1">
        <f>K40-L40</f>
        <v>24.333333333333332</v>
      </c>
      <c r="N40" s="2">
        <f>COUNTIF(E40:J40,"&gt;0")</f>
        <v>1</v>
      </c>
    </row>
    <row r="41" spans="1:14" x14ac:dyDescent="0.25">
      <c r="B41">
        <v>135460</v>
      </c>
      <c r="C41" t="s">
        <v>51</v>
      </c>
      <c r="D41" t="s">
        <v>16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24</v>
      </c>
      <c r="K41" s="1">
        <v>24</v>
      </c>
      <c r="L41" s="2">
        <f>MIN(E41:J41)</f>
        <v>0</v>
      </c>
      <c r="M41" s="1">
        <f>K41-L41</f>
        <v>24</v>
      </c>
      <c r="N41" s="2">
        <f>COUNTIF(E41:J41,"&gt;0")</f>
        <v>1</v>
      </c>
    </row>
    <row r="42" spans="1:14" x14ac:dyDescent="0.25">
      <c r="B42">
        <v>132856</v>
      </c>
      <c r="C42" t="s">
        <v>52</v>
      </c>
      <c r="D42" t="s">
        <v>16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9.6666666666666661</v>
      </c>
      <c r="K42" s="1">
        <v>9.6666666666666661</v>
      </c>
      <c r="L42" s="2">
        <f>MIN(E42:J42)</f>
        <v>0</v>
      </c>
      <c r="M42" s="1">
        <f>K42-L42</f>
        <v>9.6666666666666661</v>
      </c>
      <c r="N42" s="2">
        <f>COUNTIF(E42:J42,"&gt;0")</f>
        <v>1</v>
      </c>
    </row>
    <row r="43" spans="1:14" x14ac:dyDescent="0.25">
      <c r="E43" s="1"/>
      <c r="F43" s="1"/>
      <c r="G43" s="1"/>
      <c r="H43" s="1"/>
      <c r="I43" s="1"/>
      <c r="J43" s="1"/>
      <c r="K43" s="1"/>
      <c r="L43" s="2"/>
      <c r="M43" s="1"/>
      <c r="N43" s="2">
        <f t="shared" si="2"/>
        <v>0</v>
      </c>
    </row>
    <row r="44" spans="1:14" x14ac:dyDescent="0.25">
      <c r="A44" t="s">
        <v>53</v>
      </c>
      <c r="B44">
        <v>133095</v>
      </c>
      <c r="C44" t="s">
        <v>54</v>
      </c>
      <c r="D44" t="s">
        <v>12</v>
      </c>
      <c r="E44" s="1">
        <v>51.333333333333329</v>
      </c>
      <c r="F44" s="1">
        <v>49.333333333333329</v>
      </c>
      <c r="G44" s="1">
        <v>50.333333333333329</v>
      </c>
      <c r="H44" s="1">
        <v>52</v>
      </c>
      <c r="I44" s="1">
        <v>54</v>
      </c>
      <c r="J44" s="1">
        <v>53.666666666666664</v>
      </c>
      <c r="K44" s="1">
        <v>310.66666666666669</v>
      </c>
      <c r="L44" s="2">
        <f t="shared" si="0"/>
        <v>49.333333333333329</v>
      </c>
      <c r="M44" s="1">
        <f t="shared" si="1"/>
        <v>261.33333333333337</v>
      </c>
      <c r="N44" s="2">
        <f t="shared" si="2"/>
        <v>6</v>
      </c>
    </row>
    <row r="45" spans="1:14" x14ac:dyDescent="0.25">
      <c r="B45">
        <v>122347</v>
      </c>
      <c r="C45" t="s">
        <v>55</v>
      </c>
      <c r="D45" t="s">
        <v>12</v>
      </c>
      <c r="E45" s="1">
        <v>37.666666666666664</v>
      </c>
      <c r="F45" s="1">
        <v>52</v>
      </c>
      <c r="G45" s="1">
        <v>56</v>
      </c>
      <c r="H45" s="1">
        <v>49.666666666666664</v>
      </c>
      <c r="I45" s="1">
        <v>41</v>
      </c>
      <c r="J45" s="1">
        <v>51.666666666666664</v>
      </c>
      <c r="K45" s="1">
        <v>288</v>
      </c>
      <c r="L45" s="2">
        <f t="shared" si="0"/>
        <v>37.666666666666664</v>
      </c>
      <c r="M45" s="1">
        <f t="shared" si="1"/>
        <v>250.33333333333334</v>
      </c>
      <c r="N45" s="2">
        <f t="shared" si="2"/>
        <v>6</v>
      </c>
    </row>
    <row r="46" spans="1:14" x14ac:dyDescent="0.25">
      <c r="B46">
        <v>133208</v>
      </c>
      <c r="C46" t="s">
        <v>56</v>
      </c>
      <c r="D46" t="s">
        <v>12</v>
      </c>
      <c r="E46" s="1">
        <v>36.5</v>
      </c>
      <c r="F46" s="1">
        <v>9</v>
      </c>
      <c r="G46" s="1">
        <v>26.5</v>
      </c>
      <c r="H46" s="1">
        <v>33</v>
      </c>
      <c r="I46" s="1">
        <v>34.5</v>
      </c>
      <c r="J46" s="1">
        <v>45.166666666666664</v>
      </c>
      <c r="K46" s="1">
        <v>184.66666666666666</v>
      </c>
      <c r="L46" s="2">
        <f t="shared" si="0"/>
        <v>9</v>
      </c>
      <c r="M46" s="1">
        <f t="shared" si="1"/>
        <v>175.66666666666666</v>
      </c>
      <c r="N46" s="2">
        <f t="shared" si="2"/>
        <v>6</v>
      </c>
    </row>
    <row r="47" spans="1:14" x14ac:dyDescent="0.25">
      <c r="B47">
        <v>132649</v>
      </c>
      <c r="C47" t="s">
        <v>57</v>
      </c>
      <c r="D47" t="s">
        <v>12</v>
      </c>
      <c r="E47" s="1">
        <v>0</v>
      </c>
      <c r="F47" s="1">
        <v>0</v>
      </c>
      <c r="G47" s="1">
        <v>36.833333333333329</v>
      </c>
      <c r="H47" s="1">
        <v>52.166666666666664</v>
      </c>
      <c r="I47" s="1">
        <v>51.666666666666664</v>
      </c>
      <c r="J47" s="1">
        <v>26.333333333333332</v>
      </c>
      <c r="K47" s="1">
        <v>167</v>
      </c>
      <c r="L47" s="2">
        <f t="shared" si="0"/>
        <v>0</v>
      </c>
      <c r="M47" s="1">
        <f t="shared" si="1"/>
        <v>167</v>
      </c>
      <c r="N47" s="2">
        <f t="shared" si="2"/>
        <v>4</v>
      </c>
    </row>
    <row r="48" spans="1:14" x14ac:dyDescent="0.25">
      <c r="B48">
        <v>132637</v>
      </c>
      <c r="C48" t="s">
        <v>58</v>
      </c>
      <c r="D48" t="s">
        <v>12</v>
      </c>
      <c r="E48" s="1">
        <v>33.5</v>
      </c>
      <c r="F48" s="1">
        <v>35</v>
      </c>
      <c r="G48" s="1">
        <v>31</v>
      </c>
      <c r="H48" s="1">
        <v>18.5</v>
      </c>
      <c r="I48" s="1">
        <v>24.666666666666664</v>
      </c>
      <c r="J48" s="1">
        <v>0</v>
      </c>
      <c r="K48" s="1">
        <v>142.66666666666666</v>
      </c>
      <c r="L48" s="2">
        <f t="shared" si="0"/>
        <v>0</v>
      </c>
      <c r="M48" s="1">
        <f t="shared" si="1"/>
        <v>142.66666666666666</v>
      </c>
      <c r="N48" s="2">
        <f t="shared" si="2"/>
        <v>5</v>
      </c>
    </row>
    <row r="49" spans="2:14" x14ac:dyDescent="0.25">
      <c r="B49">
        <v>133676</v>
      </c>
      <c r="C49" t="s">
        <v>59</v>
      </c>
      <c r="D49" t="s">
        <v>16</v>
      </c>
      <c r="E49" s="1">
        <v>44.666666666666664</v>
      </c>
      <c r="F49" s="1">
        <v>36.5</v>
      </c>
      <c r="G49" s="1">
        <v>44.666666666666664</v>
      </c>
      <c r="H49" s="1">
        <v>12.5</v>
      </c>
      <c r="I49" s="1">
        <v>0</v>
      </c>
      <c r="J49" s="1">
        <v>0</v>
      </c>
      <c r="K49" s="1">
        <v>138.33333333333331</v>
      </c>
      <c r="L49" s="2">
        <f t="shared" si="0"/>
        <v>0</v>
      </c>
      <c r="M49" s="1">
        <f t="shared" si="1"/>
        <v>138.33333333333331</v>
      </c>
      <c r="N49" s="2">
        <f t="shared" si="2"/>
        <v>4</v>
      </c>
    </row>
    <row r="50" spans="2:14" x14ac:dyDescent="0.25">
      <c r="B50">
        <v>132900</v>
      </c>
      <c r="C50" t="s">
        <v>60</v>
      </c>
      <c r="D50" t="s">
        <v>16</v>
      </c>
      <c r="E50" s="1">
        <v>26.5</v>
      </c>
      <c r="F50" s="1">
        <v>35.666666666666664</v>
      </c>
      <c r="G50" s="1">
        <v>27</v>
      </c>
      <c r="H50" s="1">
        <v>36</v>
      </c>
      <c r="I50" s="1">
        <v>0</v>
      </c>
      <c r="J50" s="1">
        <v>0</v>
      </c>
      <c r="K50" s="1">
        <v>125.16666666666666</v>
      </c>
      <c r="L50" s="2">
        <f t="shared" si="0"/>
        <v>0</v>
      </c>
      <c r="M50" s="1">
        <f t="shared" si="1"/>
        <v>125.16666666666666</v>
      </c>
      <c r="N50" s="2">
        <f t="shared" si="2"/>
        <v>4</v>
      </c>
    </row>
    <row r="51" spans="2:14" x14ac:dyDescent="0.25">
      <c r="B51">
        <v>133302</v>
      </c>
      <c r="C51" t="s">
        <v>61</v>
      </c>
      <c r="D51" t="s">
        <v>16</v>
      </c>
      <c r="E51" s="1">
        <v>0</v>
      </c>
      <c r="F51" s="1">
        <v>22.5</v>
      </c>
      <c r="G51" s="1">
        <v>31.5</v>
      </c>
      <c r="H51" s="1">
        <v>30</v>
      </c>
      <c r="I51" s="1">
        <v>22.666666666666664</v>
      </c>
      <c r="J51" s="1">
        <v>0</v>
      </c>
      <c r="K51" s="1">
        <v>106.66666666666666</v>
      </c>
      <c r="L51" s="2">
        <f t="shared" si="0"/>
        <v>0</v>
      </c>
      <c r="M51" s="1">
        <f t="shared" si="1"/>
        <v>106.66666666666666</v>
      </c>
      <c r="N51" s="2">
        <f t="shared" si="2"/>
        <v>4</v>
      </c>
    </row>
    <row r="52" spans="2:14" x14ac:dyDescent="0.25">
      <c r="B52">
        <v>124384</v>
      </c>
      <c r="C52" t="s">
        <v>62</v>
      </c>
      <c r="D52" t="s">
        <v>12</v>
      </c>
      <c r="E52" s="1">
        <v>31.333333333333332</v>
      </c>
      <c r="F52" s="1">
        <v>0</v>
      </c>
      <c r="G52" s="1">
        <v>50.333333333333329</v>
      </c>
      <c r="H52" s="1">
        <v>0</v>
      </c>
      <c r="I52" s="1">
        <v>18.833333333333332</v>
      </c>
      <c r="J52" s="1">
        <v>0</v>
      </c>
      <c r="K52" s="1">
        <v>100.49999999999999</v>
      </c>
      <c r="L52" s="2">
        <f t="shared" si="0"/>
        <v>0</v>
      </c>
      <c r="M52" s="1">
        <f t="shared" si="1"/>
        <v>100.49999999999999</v>
      </c>
      <c r="N52" s="2">
        <f t="shared" si="2"/>
        <v>3</v>
      </c>
    </row>
    <row r="53" spans="2:14" x14ac:dyDescent="0.25">
      <c r="B53">
        <v>133177</v>
      </c>
      <c r="C53" t="s">
        <v>63</v>
      </c>
      <c r="D53" t="s">
        <v>16</v>
      </c>
      <c r="E53" s="1">
        <v>45</v>
      </c>
      <c r="F53" s="1">
        <v>0</v>
      </c>
      <c r="G53" s="1">
        <v>0</v>
      </c>
      <c r="H53" s="1">
        <v>0</v>
      </c>
      <c r="I53" s="1">
        <v>40</v>
      </c>
      <c r="J53" s="1">
        <v>0</v>
      </c>
      <c r="K53" s="1">
        <v>85</v>
      </c>
      <c r="L53" s="2">
        <f t="shared" si="0"/>
        <v>0</v>
      </c>
      <c r="M53" s="1">
        <f t="shared" si="1"/>
        <v>85</v>
      </c>
      <c r="N53" s="2">
        <f t="shared" si="2"/>
        <v>2</v>
      </c>
    </row>
    <row r="54" spans="2:14" x14ac:dyDescent="0.25">
      <c r="B54">
        <v>134807</v>
      </c>
      <c r="C54" t="s">
        <v>64</v>
      </c>
      <c r="D54" t="s">
        <v>12</v>
      </c>
      <c r="E54" s="1">
        <v>0</v>
      </c>
      <c r="F54" s="1">
        <v>23.666666666666664</v>
      </c>
      <c r="G54" s="1">
        <v>0</v>
      </c>
      <c r="H54" s="1">
        <v>0</v>
      </c>
      <c r="I54" s="1">
        <v>14.166666666666666</v>
      </c>
      <c r="J54" s="1">
        <v>25.666666666666664</v>
      </c>
      <c r="K54" s="1">
        <v>63.499999999999993</v>
      </c>
      <c r="L54" s="2">
        <f t="shared" si="0"/>
        <v>0</v>
      </c>
      <c r="M54" s="1">
        <f t="shared" si="1"/>
        <v>63.499999999999993</v>
      </c>
      <c r="N54" s="2">
        <f t="shared" si="2"/>
        <v>3</v>
      </c>
    </row>
    <row r="55" spans="2:14" x14ac:dyDescent="0.25">
      <c r="B55">
        <v>134005</v>
      </c>
      <c r="C55" t="s">
        <v>49</v>
      </c>
      <c r="D55" t="s">
        <v>16</v>
      </c>
      <c r="E55" s="1">
        <v>0</v>
      </c>
      <c r="F55" s="1">
        <v>0</v>
      </c>
      <c r="G55" s="1">
        <v>29.5</v>
      </c>
      <c r="H55" s="1">
        <v>26</v>
      </c>
      <c r="I55" s="1">
        <v>0</v>
      </c>
      <c r="J55" s="1">
        <v>0</v>
      </c>
      <c r="K55" s="1">
        <v>55.5</v>
      </c>
      <c r="L55" s="2">
        <f t="shared" si="0"/>
        <v>0</v>
      </c>
      <c r="M55" s="1">
        <f t="shared" si="1"/>
        <v>55.5</v>
      </c>
      <c r="N55" s="2">
        <f t="shared" si="2"/>
        <v>2</v>
      </c>
    </row>
    <row r="56" spans="2:14" x14ac:dyDescent="0.25">
      <c r="B56">
        <v>133875</v>
      </c>
      <c r="C56" t="s">
        <v>65</v>
      </c>
      <c r="D56" t="s">
        <v>16</v>
      </c>
      <c r="E56" s="1">
        <v>0</v>
      </c>
      <c r="F56" s="1">
        <v>0</v>
      </c>
      <c r="G56" s="1">
        <v>0</v>
      </c>
      <c r="H56" s="1">
        <v>8</v>
      </c>
      <c r="I56" s="1">
        <v>12.333333333333332</v>
      </c>
      <c r="J56" s="1">
        <v>27</v>
      </c>
      <c r="K56" s="1">
        <v>47.333333333333329</v>
      </c>
      <c r="L56" s="2">
        <f t="shared" si="0"/>
        <v>0</v>
      </c>
      <c r="M56" s="1">
        <f t="shared" si="1"/>
        <v>47.333333333333329</v>
      </c>
      <c r="N56" s="2">
        <f t="shared" si="2"/>
        <v>3</v>
      </c>
    </row>
    <row r="57" spans="2:14" x14ac:dyDescent="0.25">
      <c r="B57">
        <v>132239</v>
      </c>
      <c r="C57" t="s">
        <v>66</v>
      </c>
      <c r="D57" t="s">
        <v>16</v>
      </c>
      <c r="E57" s="1">
        <v>0</v>
      </c>
      <c r="F57" s="1">
        <v>46.833333333333329</v>
      </c>
      <c r="G57" s="1">
        <v>0</v>
      </c>
      <c r="H57" s="1">
        <v>0</v>
      </c>
      <c r="I57" s="1">
        <v>0</v>
      </c>
      <c r="J57" s="1">
        <v>0</v>
      </c>
      <c r="K57" s="1">
        <v>46.833333333333329</v>
      </c>
      <c r="L57" s="2">
        <f t="shared" si="0"/>
        <v>0</v>
      </c>
      <c r="M57" s="1">
        <f t="shared" si="1"/>
        <v>46.833333333333329</v>
      </c>
      <c r="N57" s="2">
        <f t="shared" si="2"/>
        <v>1</v>
      </c>
    </row>
    <row r="58" spans="2:14" x14ac:dyDescent="0.25">
      <c r="B58">
        <v>135377</v>
      </c>
      <c r="C58" t="s">
        <v>67</v>
      </c>
      <c r="D58" t="s">
        <v>16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41.333333333333329</v>
      </c>
      <c r="K58" s="1">
        <v>41.333333333333329</v>
      </c>
      <c r="L58" s="2">
        <f t="shared" si="0"/>
        <v>0</v>
      </c>
      <c r="M58" s="1">
        <f t="shared" si="1"/>
        <v>41.333333333333329</v>
      </c>
      <c r="N58" s="2">
        <f t="shared" si="2"/>
        <v>1</v>
      </c>
    </row>
    <row r="59" spans="2:14" x14ac:dyDescent="0.25">
      <c r="B59">
        <v>122459</v>
      </c>
      <c r="C59" t="s">
        <v>33</v>
      </c>
      <c r="D59" t="s">
        <v>12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40</v>
      </c>
      <c r="K59" s="1">
        <v>40</v>
      </c>
      <c r="L59" s="2">
        <f t="shared" si="0"/>
        <v>0</v>
      </c>
      <c r="M59" s="1">
        <f t="shared" si="1"/>
        <v>40</v>
      </c>
      <c r="N59" s="2">
        <f t="shared" si="2"/>
        <v>1</v>
      </c>
    </row>
    <row r="60" spans="2:14" x14ac:dyDescent="0.25">
      <c r="B60">
        <v>122751</v>
      </c>
      <c r="C60" t="s">
        <v>40</v>
      </c>
      <c r="D60" t="s">
        <v>16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38.333333333333329</v>
      </c>
      <c r="K60" s="1">
        <v>38.333333333333329</v>
      </c>
      <c r="L60" s="2">
        <f t="shared" si="0"/>
        <v>0</v>
      </c>
      <c r="M60" s="1">
        <f t="shared" si="1"/>
        <v>38.333333333333329</v>
      </c>
      <c r="N60" s="2">
        <f t="shared" si="2"/>
        <v>1</v>
      </c>
    </row>
    <row r="61" spans="2:14" x14ac:dyDescent="0.25">
      <c r="B61">
        <v>135453</v>
      </c>
      <c r="C61" t="s">
        <v>68</v>
      </c>
      <c r="D61" t="s">
        <v>16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34.5</v>
      </c>
      <c r="K61" s="1">
        <v>34.5</v>
      </c>
      <c r="L61" s="2">
        <f t="shared" si="0"/>
        <v>0</v>
      </c>
      <c r="M61" s="1">
        <f t="shared" si="1"/>
        <v>34.5</v>
      </c>
      <c r="N61" s="2">
        <f t="shared" si="2"/>
        <v>1</v>
      </c>
    </row>
    <row r="62" spans="2:14" x14ac:dyDescent="0.25">
      <c r="B62">
        <v>122002</v>
      </c>
      <c r="C62" t="s">
        <v>42</v>
      </c>
      <c r="D62" t="s">
        <v>16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31.666666666666664</v>
      </c>
      <c r="K62" s="1">
        <v>31.666666666666664</v>
      </c>
      <c r="L62" s="2">
        <f t="shared" si="0"/>
        <v>0</v>
      </c>
      <c r="M62" s="1">
        <f t="shared" si="1"/>
        <v>31.666666666666664</v>
      </c>
      <c r="N62" s="2">
        <f t="shared" si="2"/>
        <v>1</v>
      </c>
    </row>
    <row r="63" spans="2:14" x14ac:dyDescent="0.25">
      <c r="B63">
        <v>135418</v>
      </c>
      <c r="C63" t="s">
        <v>69</v>
      </c>
      <c r="D63" t="s">
        <v>16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23.5</v>
      </c>
      <c r="K63" s="1">
        <v>23.5</v>
      </c>
      <c r="L63" s="2">
        <f t="shared" si="0"/>
        <v>0</v>
      </c>
      <c r="M63" s="1">
        <f t="shared" si="1"/>
        <v>23.5</v>
      </c>
      <c r="N63" s="2">
        <f t="shared" si="2"/>
        <v>1</v>
      </c>
    </row>
    <row r="64" spans="2:14" x14ac:dyDescent="0.25">
      <c r="B64">
        <v>135084</v>
      </c>
      <c r="C64" t="s">
        <v>70</v>
      </c>
      <c r="D64" t="s">
        <v>16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19</v>
      </c>
      <c r="K64" s="1">
        <v>19</v>
      </c>
      <c r="L64" s="2">
        <f t="shared" si="0"/>
        <v>0</v>
      </c>
      <c r="M64" s="1">
        <f t="shared" si="1"/>
        <v>19</v>
      </c>
      <c r="N64" s="2">
        <f t="shared" si="2"/>
        <v>1</v>
      </c>
    </row>
    <row r="65" spans="1:14" x14ac:dyDescent="0.25">
      <c r="B65">
        <v>135455</v>
      </c>
      <c r="C65" t="s">
        <v>71</v>
      </c>
      <c r="D65" t="s">
        <v>16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11.5</v>
      </c>
      <c r="K65" s="1">
        <v>11.5</v>
      </c>
      <c r="L65" s="2">
        <f t="shared" si="0"/>
        <v>0</v>
      </c>
      <c r="M65" s="1">
        <f t="shared" si="1"/>
        <v>11.5</v>
      </c>
      <c r="N65" s="2">
        <f t="shared" si="2"/>
        <v>1</v>
      </c>
    </row>
    <row r="66" spans="1:14" x14ac:dyDescent="0.25">
      <c r="B66">
        <v>134738</v>
      </c>
      <c r="C66" t="s">
        <v>72</v>
      </c>
      <c r="D66" t="s">
        <v>16</v>
      </c>
      <c r="E66" s="1">
        <v>4.5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4.5</v>
      </c>
      <c r="L66" s="2">
        <f t="shared" si="0"/>
        <v>0</v>
      </c>
      <c r="M66" s="1">
        <f t="shared" si="1"/>
        <v>4.5</v>
      </c>
      <c r="N66" s="2">
        <f t="shared" si="2"/>
        <v>1</v>
      </c>
    </row>
    <row r="67" spans="1:14" x14ac:dyDescent="0.25">
      <c r="B67">
        <v>133496</v>
      </c>
      <c r="C67" t="s">
        <v>73</v>
      </c>
      <c r="D67" t="s">
        <v>16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2">
        <f t="shared" si="0"/>
        <v>0</v>
      </c>
      <c r="M67" s="1">
        <f t="shared" si="1"/>
        <v>0</v>
      </c>
      <c r="N67" s="2">
        <f t="shared" si="2"/>
        <v>0</v>
      </c>
    </row>
    <row r="68" spans="1:14" x14ac:dyDescent="0.25">
      <c r="E68" s="1"/>
      <c r="F68" s="1"/>
      <c r="G68" s="1"/>
      <c r="H68" s="1"/>
      <c r="I68" s="1"/>
      <c r="J68" s="1"/>
      <c r="K68" s="1"/>
      <c r="L68" s="2"/>
      <c r="M68" s="1"/>
      <c r="N68" s="2">
        <f t="shared" ref="N68:N131" si="3">COUNTIF(E68:J68,"&gt;0")</f>
        <v>0</v>
      </c>
    </row>
    <row r="69" spans="1:14" x14ac:dyDescent="0.25">
      <c r="A69" t="s">
        <v>74</v>
      </c>
      <c r="B69">
        <v>121825</v>
      </c>
      <c r="C69" t="s">
        <v>75</v>
      </c>
      <c r="D69" t="s">
        <v>12</v>
      </c>
      <c r="E69" s="1">
        <v>56.333333333333329</v>
      </c>
      <c r="F69" s="1">
        <v>56.666666666666664</v>
      </c>
      <c r="G69" s="1">
        <v>26.833333333333329</v>
      </c>
      <c r="H69" s="1">
        <v>51.666666666666664</v>
      </c>
      <c r="I69" s="1">
        <v>47.666666666666664</v>
      </c>
      <c r="J69" s="1">
        <v>55</v>
      </c>
      <c r="K69" s="1">
        <v>294.16666666666663</v>
      </c>
      <c r="L69" s="2">
        <f>MIN(E69:J69)</f>
        <v>26.833333333333329</v>
      </c>
      <c r="M69" s="1">
        <f>K69-L69</f>
        <v>267.33333333333331</v>
      </c>
      <c r="N69" s="2">
        <f>COUNTIF(E69:J69,"&gt;0")</f>
        <v>6</v>
      </c>
    </row>
    <row r="70" spans="1:14" x14ac:dyDescent="0.25">
      <c r="B70">
        <v>134808</v>
      </c>
      <c r="C70" t="s">
        <v>76</v>
      </c>
      <c r="D70" t="s">
        <v>12</v>
      </c>
      <c r="E70" s="1">
        <v>29.833333333333332</v>
      </c>
      <c r="F70" s="1">
        <v>41.666666666666664</v>
      </c>
      <c r="G70" s="1">
        <v>36.5</v>
      </c>
      <c r="H70" s="1">
        <v>52</v>
      </c>
      <c r="I70" s="1">
        <v>54.666666666666664</v>
      </c>
      <c r="J70" s="1">
        <v>53</v>
      </c>
      <c r="K70" s="1">
        <v>267.66666666666663</v>
      </c>
      <c r="L70" s="2">
        <f>MIN(E70:J70)</f>
        <v>29.833333333333332</v>
      </c>
      <c r="M70" s="1">
        <f>K70-L70</f>
        <v>237.83333333333329</v>
      </c>
      <c r="N70" s="2">
        <f>COUNTIF(E70:J70,"&gt;0")</f>
        <v>6</v>
      </c>
    </row>
    <row r="71" spans="1:14" x14ac:dyDescent="0.25">
      <c r="B71">
        <v>132157</v>
      </c>
      <c r="C71" t="s">
        <v>78</v>
      </c>
      <c r="D71" t="s">
        <v>12</v>
      </c>
      <c r="E71" s="1">
        <v>51.666666666666664</v>
      </c>
      <c r="F71" s="1">
        <v>39.333333333333329</v>
      </c>
      <c r="G71" s="1">
        <v>49</v>
      </c>
      <c r="H71" s="1">
        <v>45.5</v>
      </c>
      <c r="I71" s="1">
        <v>19.333333333333332</v>
      </c>
      <c r="J71" s="1">
        <v>46.333333333333329</v>
      </c>
      <c r="K71" s="1">
        <v>251.16666666666669</v>
      </c>
      <c r="L71" s="2">
        <f>MIN(E71:J71)</f>
        <v>19.333333333333332</v>
      </c>
      <c r="M71" s="6">
        <f>K71-L71</f>
        <v>231.83333333333334</v>
      </c>
      <c r="N71" s="2">
        <f>COUNTIF(E71:J71,"&gt;0")</f>
        <v>6</v>
      </c>
    </row>
    <row r="72" spans="1:14" x14ac:dyDescent="0.25">
      <c r="B72">
        <v>133986</v>
      </c>
      <c r="C72" t="s">
        <v>77</v>
      </c>
      <c r="D72" t="s">
        <v>12</v>
      </c>
      <c r="E72" s="1">
        <v>47</v>
      </c>
      <c r="F72" s="1">
        <v>46.333333333333329</v>
      </c>
      <c r="G72" s="1">
        <v>44.333333333333329</v>
      </c>
      <c r="H72" s="1">
        <v>31</v>
      </c>
      <c r="I72" s="1">
        <v>46.333333333333329</v>
      </c>
      <c r="J72" s="1">
        <v>36.333333333333329</v>
      </c>
      <c r="K72" s="1">
        <v>251.33333333333331</v>
      </c>
      <c r="L72" s="2">
        <f>MIN(E72:J72)</f>
        <v>31</v>
      </c>
      <c r="M72" s="1">
        <f>K72-L72</f>
        <v>220.33333333333331</v>
      </c>
      <c r="N72" s="2">
        <f>COUNTIF(E72:J72,"&gt;0")</f>
        <v>6</v>
      </c>
    </row>
    <row r="73" spans="1:14" x14ac:dyDescent="0.25">
      <c r="B73">
        <v>133183</v>
      </c>
      <c r="C73" t="s">
        <v>79</v>
      </c>
      <c r="D73" t="s">
        <v>12</v>
      </c>
      <c r="E73" s="1">
        <v>46.166666666666664</v>
      </c>
      <c r="F73" s="1">
        <v>44.333333333333329</v>
      </c>
      <c r="G73" s="1">
        <v>27.5</v>
      </c>
      <c r="H73" s="1">
        <v>41</v>
      </c>
      <c r="I73" s="1">
        <v>24.333333333333332</v>
      </c>
      <c r="J73" s="1">
        <v>0</v>
      </c>
      <c r="K73" s="1">
        <v>183.33333333333334</v>
      </c>
      <c r="L73" s="2">
        <f>MIN(E73:J73)</f>
        <v>0</v>
      </c>
      <c r="M73" s="1">
        <f>K73-L73</f>
        <v>183.33333333333334</v>
      </c>
      <c r="N73" s="2">
        <f>COUNTIF(E73:J73,"&gt;0")</f>
        <v>5</v>
      </c>
    </row>
    <row r="74" spans="1:14" x14ac:dyDescent="0.25">
      <c r="B74">
        <v>131616</v>
      </c>
      <c r="C74" t="s">
        <v>80</v>
      </c>
      <c r="D74" t="s">
        <v>12</v>
      </c>
      <c r="E74" s="1">
        <v>37.666666666666664</v>
      </c>
      <c r="F74" s="1">
        <v>48.666666666666664</v>
      </c>
      <c r="G74" s="1">
        <v>12.666666666666666</v>
      </c>
      <c r="H74" s="1">
        <v>0</v>
      </c>
      <c r="I74" s="1">
        <v>39.333333333333329</v>
      </c>
      <c r="J74" s="1">
        <v>24.5</v>
      </c>
      <c r="K74" s="1">
        <v>162.83333333333331</v>
      </c>
      <c r="L74" s="2">
        <f>MIN(E74:J74)</f>
        <v>0</v>
      </c>
      <c r="M74" s="1">
        <f>K74-L74</f>
        <v>162.83333333333331</v>
      </c>
      <c r="N74" s="2">
        <f>COUNTIF(E74:J74,"&gt;0")</f>
        <v>5</v>
      </c>
    </row>
    <row r="75" spans="1:14" x14ac:dyDescent="0.25">
      <c r="B75">
        <v>113176</v>
      </c>
      <c r="C75" t="s">
        <v>81</v>
      </c>
      <c r="D75" t="s">
        <v>12</v>
      </c>
      <c r="E75" s="1">
        <v>19.833333333333332</v>
      </c>
      <c r="F75" s="1">
        <v>16.333333333333332</v>
      </c>
      <c r="G75" s="1">
        <v>43.333333333333329</v>
      </c>
      <c r="H75" s="1">
        <v>33</v>
      </c>
      <c r="I75" s="1">
        <v>35.666666666666664</v>
      </c>
      <c r="J75" s="1">
        <v>0</v>
      </c>
      <c r="K75" s="1">
        <v>148.16666666666666</v>
      </c>
      <c r="L75" s="2">
        <f>MIN(E75:J75)</f>
        <v>0</v>
      </c>
      <c r="M75" s="1">
        <f>K75-L75</f>
        <v>148.16666666666666</v>
      </c>
      <c r="N75" s="2">
        <f>COUNTIF(E75:J75,"&gt;0")</f>
        <v>5</v>
      </c>
    </row>
    <row r="76" spans="1:14" x14ac:dyDescent="0.25">
      <c r="B76">
        <v>133901</v>
      </c>
      <c r="C76" t="s">
        <v>82</v>
      </c>
      <c r="D76" t="s">
        <v>16</v>
      </c>
      <c r="E76" s="1">
        <v>21</v>
      </c>
      <c r="F76" s="1">
        <v>32.333333333333329</v>
      </c>
      <c r="G76" s="1">
        <v>24</v>
      </c>
      <c r="H76" s="1">
        <v>26.5</v>
      </c>
      <c r="I76" s="1">
        <v>41.666666666666664</v>
      </c>
      <c r="J76" s="1">
        <v>0</v>
      </c>
      <c r="K76" s="1">
        <v>145.5</v>
      </c>
      <c r="L76" s="2">
        <f>MIN(E76:J76)</f>
        <v>0</v>
      </c>
      <c r="M76" s="1">
        <f>K76-L76</f>
        <v>145.5</v>
      </c>
      <c r="N76" s="2">
        <f>COUNTIF(E76:J76,"&gt;0")</f>
        <v>5</v>
      </c>
    </row>
    <row r="77" spans="1:14" x14ac:dyDescent="0.25">
      <c r="B77">
        <v>133224</v>
      </c>
      <c r="C77" t="s">
        <v>83</v>
      </c>
      <c r="D77" t="s">
        <v>16</v>
      </c>
      <c r="E77" s="1">
        <v>0</v>
      </c>
      <c r="F77" s="1">
        <v>12.666666666666666</v>
      </c>
      <c r="G77" s="1">
        <v>40</v>
      </c>
      <c r="H77" s="1">
        <v>42.5</v>
      </c>
      <c r="I77" s="1">
        <v>45.333333333333329</v>
      </c>
      <c r="J77" s="1">
        <v>0</v>
      </c>
      <c r="K77" s="1">
        <v>140.5</v>
      </c>
      <c r="L77" s="2">
        <f>MIN(E77:J77)</f>
        <v>0</v>
      </c>
      <c r="M77" s="1">
        <f>K77-L77</f>
        <v>140.5</v>
      </c>
      <c r="N77" s="2">
        <f>COUNTIF(E77:J77,"&gt;0")</f>
        <v>4</v>
      </c>
    </row>
    <row r="78" spans="1:14" x14ac:dyDescent="0.25">
      <c r="B78">
        <v>133985</v>
      </c>
      <c r="C78" t="s">
        <v>84</v>
      </c>
      <c r="D78" t="s">
        <v>16</v>
      </c>
      <c r="E78" s="1">
        <v>31.833333333333332</v>
      </c>
      <c r="F78" s="1">
        <v>39.333333333333329</v>
      </c>
      <c r="G78" s="1">
        <v>37.666666666666664</v>
      </c>
      <c r="H78" s="1">
        <v>28.5</v>
      </c>
      <c r="I78" s="1">
        <v>0</v>
      </c>
      <c r="J78" s="1">
        <v>0</v>
      </c>
      <c r="K78" s="1">
        <v>137.33333333333331</v>
      </c>
      <c r="L78" s="2">
        <f>MIN(E78:J78)</f>
        <v>0</v>
      </c>
      <c r="M78" s="1">
        <f>K78-L78</f>
        <v>137.33333333333331</v>
      </c>
      <c r="N78" s="2">
        <f>COUNTIF(E78:J78,"&gt;0")</f>
        <v>4</v>
      </c>
    </row>
    <row r="79" spans="1:14" x14ac:dyDescent="0.25">
      <c r="B79">
        <v>130739</v>
      </c>
      <c r="C79" t="s">
        <v>85</v>
      </c>
      <c r="D79" t="s">
        <v>16</v>
      </c>
      <c r="E79" s="1">
        <v>45</v>
      </c>
      <c r="F79" s="1">
        <v>37.666666666666664</v>
      </c>
      <c r="G79" s="1">
        <v>36.666666666666664</v>
      </c>
      <c r="H79" s="1">
        <v>0</v>
      </c>
      <c r="I79" s="1">
        <v>0</v>
      </c>
      <c r="J79" s="1">
        <v>0</v>
      </c>
      <c r="K79" s="1">
        <v>119.33333333333331</v>
      </c>
      <c r="L79" s="2">
        <f>MIN(E79:J79)</f>
        <v>0</v>
      </c>
      <c r="M79" s="1">
        <f>K79-L79</f>
        <v>119.33333333333331</v>
      </c>
      <c r="N79" s="2">
        <f>COUNTIF(E79:J79,"&gt;0")</f>
        <v>3</v>
      </c>
    </row>
    <row r="80" spans="1:14" x14ac:dyDescent="0.25">
      <c r="B80">
        <v>133348</v>
      </c>
      <c r="C80" t="s">
        <v>86</v>
      </c>
      <c r="D80" t="s">
        <v>16</v>
      </c>
      <c r="E80" s="1">
        <v>21.666666666666664</v>
      </c>
      <c r="F80" s="1">
        <v>34</v>
      </c>
      <c r="G80" s="1">
        <v>37</v>
      </c>
      <c r="H80" s="1">
        <v>26.5</v>
      </c>
      <c r="I80" s="1">
        <v>0</v>
      </c>
      <c r="J80" s="1">
        <v>0</v>
      </c>
      <c r="K80" s="1">
        <v>119.16666666666666</v>
      </c>
      <c r="L80" s="2">
        <f>MIN(E80:J80)</f>
        <v>0</v>
      </c>
      <c r="M80" s="1">
        <f>K80-L80</f>
        <v>119.16666666666666</v>
      </c>
      <c r="N80" s="2">
        <f>COUNTIF(E80:J80,"&gt;0")</f>
        <v>4</v>
      </c>
    </row>
    <row r="81" spans="2:14" x14ac:dyDescent="0.25">
      <c r="B81">
        <v>132159</v>
      </c>
      <c r="C81" t="s">
        <v>87</v>
      </c>
      <c r="D81" t="s">
        <v>16</v>
      </c>
      <c r="E81" s="1">
        <v>0</v>
      </c>
      <c r="F81" s="1">
        <v>49</v>
      </c>
      <c r="G81" s="1">
        <v>55</v>
      </c>
      <c r="H81" s="1">
        <v>0</v>
      </c>
      <c r="I81" s="1">
        <v>0</v>
      </c>
      <c r="J81" s="1">
        <v>0</v>
      </c>
      <c r="K81" s="1">
        <v>104</v>
      </c>
      <c r="L81" s="2">
        <f>MIN(E81:J81)</f>
        <v>0</v>
      </c>
      <c r="M81" s="1">
        <f>K81-L81</f>
        <v>104</v>
      </c>
      <c r="N81" s="2">
        <f>COUNTIF(E81:J81,"&gt;0")</f>
        <v>2</v>
      </c>
    </row>
    <row r="82" spans="2:14" x14ac:dyDescent="0.25">
      <c r="B82">
        <v>132684</v>
      </c>
      <c r="C82" t="s">
        <v>88</v>
      </c>
      <c r="D82" t="s">
        <v>12</v>
      </c>
      <c r="E82" s="1">
        <v>34.833333333333329</v>
      </c>
      <c r="F82" s="1">
        <v>22</v>
      </c>
      <c r="G82" s="1">
        <v>0</v>
      </c>
      <c r="H82" s="1">
        <v>0</v>
      </c>
      <c r="I82" s="1">
        <v>38.333333333333329</v>
      </c>
      <c r="J82" s="1">
        <v>0</v>
      </c>
      <c r="K82" s="1">
        <v>95.166666666666657</v>
      </c>
      <c r="L82" s="2">
        <f>MIN(E82:J82)</f>
        <v>0</v>
      </c>
      <c r="M82" s="1">
        <f>K82-L82</f>
        <v>95.166666666666657</v>
      </c>
      <c r="N82" s="2">
        <f>COUNTIF(E82:J82,"&gt;0")</f>
        <v>3</v>
      </c>
    </row>
    <row r="83" spans="2:14" x14ac:dyDescent="0.25">
      <c r="B83">
        <v>134774</v>
      </c>
      <c r="C83" t="s">
        <v>89</v>
      </c>
      <c r="D83" t="s">
        <v>16</v>
      </c>
      <c r="E83" s="1">
        <v>0</v>
      </c>
      <c r="F83" s="1">
        <v>7.833333333333333</v>
      </c>
      <c r="G83" s="1">
        <v>25.5</v>
      </c>
      <c r="H83" s="1">
        <v>5.5</v>
      </c>
      <c r="I83" s="1">
        <v>20.333333333333332</v>
      </c>
      <c r="J83" s="1">
        <v>31.5</v>
      </c>
      <c r="K83" s="1">
        <v>90.666666666666671</v>
      </c>
      <c r="L83" s="2">
        <f>MIN(E83:J83)</f>
        <v>0</v>
      </c>
      <c r="M83" s="1">
        <f>K83-L83</f>
        <v>90.666666666666671</v>
      </c>
      <c r="N83" s="2">
        <f>COUNTIF(E83:J83,"&gt;0")</f>
        <v>5</v>
      </c>
    </row>
    <row r="84" spans="2:14" x14ac:dyDescent="0.25">
      <c r="B84">
        <v>133196</v>
      </c>
      <c r="C84" t="s">
        <v>90</v>
      </c>
      <c r="D84" t="s">
        <v>12</v>
      </c>
      <c r="E84" s="1">
        <v>20.5</v>
      </c>
      <c r="F84" s="1">
        <v>18.333333333333332</v>
      </c>
      <c r="G84" s="1">
        <v>0</v>
      </c>
      <c r="H84" s="1">
        <v>13</v>
      </c>
      <c r="I84" s="1">
        <v>38</v>
      </c>
      <c r="J84" s="1">
        <v>0</v>
      </c>
      <c r="K84" s="1">
        <v>89.833333333333329</v>
      </c>
      <c r="L84" s="2">
        <f>MIN(E84:J84)</f>
        <v>0</v>
      </c>
      <c r="M84" s="1">
        <f>K84-L84</f>
        <v>89.833333333333329</v>
      </c>
      <c r="N84" s="2">
        <f>COUNTIF(E84:J84,"&gt;0")</f>
        <v>4</v>
      </c>
    </row>
    <row r="85" spans="2:14" x14ac:dyDescent="0.25">
      <c r="B85">
        <v>133885</v>
      </c>
      <c r="C85" t="s">
        <v>91</v>
      </c>
      <c r="D85" t="s">
        <v>16</v>
      </c>
      <c r="E85" s="1">
        <v>36</v>
      </c>
      <c r="F85" s="1">
        <v>4.6666666666666661</v>
      </c>
      <c r="G85" s="1">
        <v>29</v>
      </c>
      <c r="H85" s="1">
        <v>0</v>
      </c>
      <c r="I85" s="1">
        <v>0</v>
      </c>
      <c r="J85" s="1">
        <v>0</v>
      </c>
      <c r="K85" s="1">
        <v>69.666666666666657</v>
      </c>
      <c r="L85" s="2">
        <f>MIN(E85:J85)</f>
        <v>0</v>
      </c>
      <c r="M85" s="1">
        <f>K85-L85</f>
        <v>69.666666666666657</v>
      </c>
      <c r="N85" s="2">
        <f>COUNTIF(E85:J85,"&gt;0")</f>
        <v>3</v>
      </c>
    </row>
    <row r="86" spans="2:14" x14ac:dyDescent="0.25">
      <c r="B86">
        <v>134005</v>
      </c>
      <c r="C86" t="s">
        <v>49</v>
      </c>
      <c r="D86" t="s">
        <v>16</v>
      </c>
      <c r="E86" s="1">
        <v>0</v>
      </c>
      <c r="F86" s="1">
        <v>0</v>
      </c>
      <c r="G86" s="1">
        <v>0</v>
      </c>
      <c r="H86" s="1">
        <v>0</v>
      </c>
      <c r="I86" s="1">
        <v>27.333333333333332</v>
      </c>
      <c r="J86" s="1">
        <v>35.5</v>
      </c>
      <c r="K86" s="1">
        <v>62.833333333333329</v>
      </c>
      <c r="L86" s="2">
        <f>MIN(E86:J86)</f>
        <v>0</v>
      </c>
      <c r="M86" s="1">
        <f>K86-L86</f>
        <v>62.833333333333329</v>
      </c>
      <c r="N86" s="2">
        <f>COUNTIF(E86:J86,"&gt;0")</f>
        <v>2</v>
      </c>
    </row>
    <row r="87" spans="2:14" x14ac:dyDescent="0.25">
      <c r="B87">
        <v>135139</v>
      </c>
      <c r="C87" t="s">
        <v>92</v>
      </c>
      <c r="D87" t="s">
        <v>16</v>
      </c>
      <c r="E87" s="1">
        <v>0</v>
      </c>
      <c r="F87" s="1">
        <v>0</v>
      </c>
      <c r="G87" s="1">
        <v>0</v>
      </c>
      <c r="H87" s="1">
        <v>28.5</v>
      </c>
      <c r="I87" s="1">
        <v>32</v>
      </c>
      <c r="J87" s="1">
        <v>0</v>
      </c>
      <c r="K87" s="1">
        <v>60.5</v>
      </c>
      <c r="L87" s="2">
        <f>MIN(E87:J87)</f>
        <v>0</v>
      </c>
      <c r="M87" s="1">
        <f>K87-L87</f>
        <v>60.5</v>
      </c>
      <c r="N87" s="2">
        <f>COUNTIF(E87:J87,"&gt;0")</f>
        <v>2</v>
      </c>
    </row>
    <row r="88" spans="2:14" x14ac:dyDescent="0.25">
      <c r="B88">
        <v>132900</v>
      </c>
      <c r="C88" t="s">
        <v>60</v>
      </c>
      <c r="D88" t="s">
        <v>16</v>
      </c>
      <c r="E88" s="1">
        <v>0</v>
      </c>
      <c r="F88" s="1">
        <v>0</v>
      </c>
      <c r="G88" s="1">
        <v>0</v>
      </c>
      <c r="H88" s="1">
        <v>0</v>
      </c>
      <c r="I88" s="1">
        <v>29.666666666666664</v>
      </c>
      <c r="J88" s="1">
        <v>25</v>
      </c>
      <c r="K88" s="1">
        <v>54.666666666666664</v>
      </c>
      <c r="L88" s="2">
        <f>MIN(E88:J88)</f>
        <v>0</v>
      </c>
      <c r="M88" s="1">
        <f>K88-L88</f>
        <v>54.666666666666664</v>
      </c>
      <c r="N88" s="2">
        <f>COUNTIF(E88:J88,"&gt;0")</f>
        <v>2</v>
      </c>
    </row>
    <row r="89" spans="2:14" x14ac:dyDescent="0.25">
      <c r="B89">
        <v>131355</v>
      </c>
      <c r="C89" t="s">
        <v>93</v>
      </c>
      <c r="D89" t="s">
        <v>16</v>
      </c>
      <c r="E89" s="1">
        <v>0</v>
      </c>
      <c r="F89" s="1">
        <v>0</v>
      </c>
      <c r="G89" s="1">
        <v>49</v>
      </c>
      <c r="H89" s="1">
        <v>0</v>
      </c>
      <c r="I89" s="1">
        <v>0</v>
      </c>
      <c r="J89" s="1">
        <v>0</v>
      </c>
      <c r="K89" s="1">
        <v>49</v>
      </c>
      <c r="L89" s="2">
        <f>MIN(E89:J89)</f>
        <v>0</v>
      </c>
      <c r="M89" s="1">
        <f>K89-L89</f>
        <v>49</v>
      </c>
      <c r="N89" s="2">
        <f>COUNTIF(E89:J89,"&gt;0")</f>
        <v>1</v>
      </c>
    </row>
    <row r="90" spans="2:14" x14ac:dyDescent="0.25">
      <c r="B90">
        <v>134761</v>
      </c>
      <c r="C90" t="s">
        <v>94</v>
      </c>
      <c r="D90" t="s">
        <v>12</v>
      </c>
      <c r="E90" s="1">
        <v>0</v>
      </c>
      <c r="F90" s="1">
        <v>0</v>
      </c>
      <c r="G90" s="1">
        <v>0</v>
      </c>
      <c r="H90" s="1">
        <v>0</v>
      </c>
      <c r="I90" s="1">
        <v>15.333333333333332</v>
      </c>
      <c r="J90" s="1">
        <v>22</v>
      </c>
      <c r="K90" s="1">
        <v>37.333333333333329</v>
      </c>
      <c r="L90" s="2">
        <f>MIN(E90:J90)</f>
        <v>0</v>
      </c>
      <c r="M90" s="1">
        <f>K90-L90</f>
        <v>37.333333333333329</v>
      </c>
      <c r="N90" s="2">
        <f>COUNTIF(E90:J90,"&gt;0")</f>
        <v>2</v>
      </c>
    </row>
    <row r="91" spans="2:14" x14ac:dyDescent="0.25">
      <c r="B91">
        <v>135229</v>
      </c>
      <c r="C91" t="s">
        <v>95</v>
      </c>
      <c r="D91" t="s">
        <v>16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36.5</v>
      </c>
      <c r="K91" s="1">
        <v>36.5</v>
      </c>
      <c r="L91" s="2">
        <f>MIN(E91:J91)</f>
        <v>0</v>
      </c>
      <c r="M91" s="1">
        <f>K91-L91</f>
        <v>36.5</v>
      </c>
      <c r="N91" s="2">
        <f>COUNTIF(E91:J91,"&gt;0")</f>
        <v>1</v>
      </c>
    </row>
    <row r="92" spans="2:14" x14ac:dyDescent="0.25">
      <c r="B92">
        <v>133253</v>
      </c>
      <c r="C92" t="s">
        <v>96</v>
      </c>
      <c r="D92" t="s">
        <v>16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31.5</v>
      </c>
      <c r="K92" s="1">
        <v>31.5</v>
      </c>
      <c r="L92" s="2">
        <f>MIN(E92:J92)</f>
        <v>0</v>
      </c>
      <c r="M92" s="1">
        <f>K92-L92</f>
        <v>31.5</v>
      </c>
      <c r="N92" s="2">
        <f>COUNTIF(E92:J92,"&gt;0")</f>
        <v>1</v>
      </c>
    </row>
    <row r="93" spans="2:14" x14ac:dyDescent="0.25">
      <c r="B93">
        <v>132649</v>
      </c>
      <c r="C93" t="s">
        <v>57</v>
      </c>
      <c r="D93" t="s">
        <v>12</v>
      </c>
      <c r="E93" s="1">
        <v>27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27</v>
      </c>
      <c r="L93" s="2">
        <f>MIN(E93:J93)</f>
        <v>0</v>
      </c>
      <c r="M93" s="1">
        <f>K93-L93</f>
        <v>27</v>
      </c>
      <c r="N93" s="2">
        <f>COUNTIF(E93:J93,"&gt;0")</f>
        <v>1</v>
      </c>
    </row>
    <row r="94" spans="2:14" x14ac:dyDescent="0.25">
      <c r="B94">
        <v>134995</v>
      </c>
      <c r="C94" t="s">
        <v>97</v>
      </c>
      <c r="D94" t="s">
        <v>16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26.166666666666664</v>
      </c>
      <c r="K94" s="1">
        <v>26.166666666666664</v>
      </c>
      <c r="L94" s="2">
        <f>MIN(E94:J94)</f>
        <v>0</v>
      </c>
      <c r="M94" s="1">
        <f>K94-L94</f>
        <v>26.166666666666664</v>
      </c>
      <c r="N94" s="2">
        <f>COUNTIF(E94:J94,"&gt;0")</f>
        <v>1</v>
      </c>
    </row>
    <row r="95" spans="2:14" x14ac:dyDescent="0.25">
      <c r="B95">
        <v>134656</v>
      </c>
      <c r="C95" t="s">
        <v>98</v>
      </c>
      <c r="D95" t="s">
        <v>16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24</v>
      </c>
      <c r="K95" s="1">
        <v>24</v>
      </c>
      <c r="L95" s="2">
        <f>MIN(E95:J95)</f>
        <v>0</v>
      </c>
      <c r="M95" s="1">
        <f>K95-L95</f>
        <v>24</v>
      </c>
      <c r="N95" s="2">
        <f>COUNTIF(E95:J95,"&gt;0")</f>
        <v>1</v>
      </c>
    </row>
    <row r="96" spans="2:14" x14ac:dyDescent="0.25">
      <c r="B96">
        <v>133676</v>
      </c>
      <c r="C96" t="s">
        <v>59</v>
      </c>
      <c r="D96" t="s">
        <v>16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15.5</v>
      </c>
      <c r="K96" s="1">
        <v>15.5</v>
      </c>
      <c r="L96" s="2">
        <f>MIN(E96:J96)</f>
        <v>0</v>
      </c>
      <c r="M96" s="1">
        <f>K96-L96</f>
        <v>15.5</v>
      </c>
      <c r="N96" s="2">
        <f>COUNTIF(E96:J96,"&gt;0")</f>
        <v>1</v>
      </c>
    </row>
    <row r="97" spans="1:14" x14ac:dyDescent="0.25">
      <c r="E97" s="1"/>
      <c r="F97" s="1"/>
      <c r="G97" s="1"/>
      <c r="H97" s="1"/>
      <c r="I97" s="1"/>
      <c r="J97" s="1"/>
      <c r="K97" s="1"/>
      <c r="L97" s="2"/>
      <c r="M97" s="1"/>
      <c r="N97" s="2">
        <f t="shared" si="3"/>
        <v>0</v>
      </c>
    </row>
    <row r="98" spans="1:14" x14ac:dyDescent="0.25">
      <c r="A98" t="s">
        <v>99</v>
      </c>
      <c r="B98">
        <v>131459</v>
      </c>
      <c r="C98" t="s">
        <v>101</v>
      </c>
      <c r="D98" t="s">
        <v>12</v>
      </c>
      <c r="E98" s="1">
        <v>57</v>
      </c>
      <c r="F98" s="1">
        <v>58</v>
      </c>
      <c r="G98" s="1">
        <v>56.333333333333329</v>
      </c>
      <c r="H98" s="1">
        <v>0</v>
      </c>
      <c r="I98" s="1">
        <v>56.666666666666664</v>
      </c>
      <c r="J98" s="1">
        <v>59</v>
      </c>
      <c r="K98" s="1">
        <v>287</v>
      </c>
      <c r="L98" s="2">
        <f>MIN(E98:J98)</f>
        <v>0</v>
      </c>
      <c r="M98" s="6">
        <f>K98-L98</f>
        <v>287</v>
      </c>
      <c r="N98" s="2">
        <f>COUNTIF(E98:J98,"&gt;0")</f>
        <v>5</v>
      </c>
    </row>
    <row r="99" spans="1:14" x14ac:dyDescent="0.25">
      <c r="B99">
        <v>132358</v>
      </c>
      <c r="C99" t="s">
        <v>100</v>
      </c>
      <c r="D99" t="s">
        <v>12</v>
      </c>
      <c r="E99" s="1">
        <v>53</v>
      </c>
      <c r="F99" s="1">
        <v>48.5</v>
      </c>
      <c r="G99" s="1">
        <v>50.333333333333329</v>
      </c>
      <c r="H99" s="1">
        <v>54.666666666666664</v>
      </c>
      <c r="I99" s="1">
        <v>45</v>
      </c>
      <c r="J99" s="1">
        <v>45</v>
      </c>
      <c r="K99" s="1">
        <v>296.5</v>
      </c>
      <c r="L99" s="2">
        <f>MIN(E99:J99)</f>
        <v>45</v>
      </c>
      <c r="M99" s="1">
        <f>K99-L99</f>
        <v>251.5</v>
      </c>
      <c r="N99" s="2">
        <f>COUNTIF(E99:J99,"&gt;0")</f>
        <v>6</v>
      </c>
    </row>
    <row r="100" spans="1:14" x14ac:dyDescent="0.25">
      <c r="B100">
        <v>131047</v>
      </c>
      <c r="C100" t="s">
        <v>102</v>
      </c>
      <c r="D100" t="s">
        <v>12</v>
      </c>
      <c r="E100" s="1">
        <v>50.666666666666664</v>
      </c>
      <c r="F100" s="1">
        <v>46</v>
      </c>
      <c r="G100" s="1">
        <v>54.666666666666664</v>
      </c>
      <c r="H100" s="1">
        <v>54</v>
      </c>
      <c r="I100" s="1">
        <v>42.666666666666664</v>
      </c>
      <c r="J100" s="1">
        <v>29.666666666666664</v>
      </c>
      <c r="K100" s="1">
        <v>277.66666666666663</v>
      </c>
      <c r="L100" s="2">
        <f>MIN(E100:J100)</f>
        <v>29.666666666666664</v>
      </c>
      <c r="M100" s="1">
        <f>K100-L100</f>
        <v>247.99999999999997</v>
      </c>
      <c r="N100" s="2">
        <f>COUNTIF(E100:J100,"&gt;0")</f>
        <v>6</v>
      </c>
    </row>
    <row r="101" spans="1:14" x14ac:dyDescent="0.25">
      <c r="B101">
        <v>105009</v>
      </c>
      <c r="C101" t="s">
        <v>103</v>
      </c>
      <c r="D101" t="s">
        <v>12</v>
      </c>
      <c r="E101" s="1">
        <v>44</v>
      </c>
      <c r="F101" s="1">
        <v>53</v>
      </c>
      <c r="G101" s="1">
        <v>35.333333333333329</v>
      </c>
      <c r="H101" s="1">
        <v>51.333333333333329</v>
      </c>
      <c r="I101" s="1">
        <v>25.666666666666664</v>
      </c>
      <c r="J101" s="1">
        <v>52.666666666666664</v>
      </c>
      <c r="K101" s="1">
        <v>261.99999999999994</v>
      </c>
      <c r="L101" s="2">
        <f>MIN(E101:J101)</f>
        <v>25.666666666666664</v>
      </c>
      <c r="M101" s="1">
        <f>K101-L101</f>
        <v>236.33333333333329</v>
      </c>
      <c r="N101" s="2">
        <f>COUNTIF(E101:J101,"&gt;0")</f>
        <v>6</v>
      </c>
    </row>
    <row r="102" spans="1:14" x14ac:dyDescent="0.25">
      <c r="B102">
        <v>134113</v>
      </c>
      <c r="C102" t="s">
        <v>104</v>
      </c>
      <c r="D102" t="s">
        <v>12</v>
      </c>
      <c r="E102" s="1">
        <v>51</v>
      </c>
      <c r="F102" s="1">
        <v>35.333333333333329</v>
      </c>
      <c r="G102" s="1">
        <v>34.666666666666664</v>
      </c>
      <c r="H102" s="1">
        <v>22.5</v>
      </c>
      <c r="I102" s="1">
        <v>54</v>
      </c>
      <c r="J102" s="1">
        <v>55</v>
      </c>
      <c r="K102" s="1">
        <v>252.5</v>
      </c>
      <c r="L102" s="2">
        <f>MIN(E102:J102)</f>
        <v>22.5</v>
      </c>
      <c r="M102" s="1">
        <f>K102-L102</f>
        <v>230</v>
      </c>
      <c r="N102" s="2">
        <f>COUNTIF(E102:J102,"&gt;0")</f>
        <v>6</v>
      </c>
    </row>
    <row r="103" spans="1:14" x14ac:dyDescent="0.25">
      <c r="B103">
        <v>134083</v>
      </c>
      <c r="C103" t="s">
        <v>107</v>
      </c>
      <c r="D103" t="s">
        <v>12</v>
      </c>
      <c r="E103" s="1">
        <v>49.333333333333329</v>
      </c>
      <c r="F103" s="1">
        <v>0</v>
      </c>
      <c r="G103" s="1">
        <v>48</v>
      </c>
      <c r="H103" s="1">
        <v>0</v>
      </c>
      <c r="I103" s="1">
        <v>53.666666666666664</v>
      </c>
      <c r="J103" s="1">
        <v>34.166666666666664</v>
      </c>
      <c r="K103" s="1">
        <v>185.16666666666666</v>
      </c>
      <c r="L103" s="2">
        <f>MIN(E103:J103)</f>
        <v>0</v>
      </c>
      <c r="M103" s="1">
        <f>K103-L103</f>
        <v>185.16666666666666</v>
      </c>
      <c r="N103" s="2">
        <f>COUNTIF(E103:J103,"&gt;0")</f>
        <v>4</v>
      </c>
    </row>
    <row r="104" spans="1:14" x14ac:dyDescent="0.25">
      <c r="B104">
        <v>112301</v>
      </c>
      <c r="C104" t="s">
        <v>105</v>
      </c>
      <c r="D104" t="s">
        <v>16</v>
      </c>
      <c r="E104" s="1">
        <v>40.166666666666664</v>
      </c>
      <c r="F104" s="1">
        <v>47</v>
      </c>
      <c r="G104" s="1">
        <v>24</v>
      </c>
      <c r="H104" s="1">
        <v>29.333333333333332</v>
      </c>
      <c r="I104" s="1">
        <v>34.666666666666664</v>
      </c>
      <c r="J104" s="1">
        <v>26.666666666666664</v>
      </c>
      <c r="K104" s="1">
        <v>201.83333333333331</v>
      </c>
      <c r="L104" s="2">
        <f>MIN(E104:J104)</f>
        <v>24</v>
      </c>
      <c r="M104" s="1">
        <f>K104-L104</f>
        <v>177.83333333333331</v>
      </c>
      <c r="N104" s="2">
        <f>COUNTIF(E104:J104,"&gt;0")</f>
        <v>6</v>
      </c>
    </row>
    <row r="105" spans="1:14" x14ac:dyDescent="0.25">
      <c r="B105">
        <v>115362</v>
      </c>
      <c r="C105" t="s">
        <v>109</v>
      </c>
      <c r="D105" t="s">
        <v>16</v>
      </c>
      <c r="E105" s="1">
        <v>40.666666666666664</v>
      </c>
      <c r="F105" s="1">
        <v>35</v>
      </c>
      <c r="G105" s="1">
        <v>50.333333333333329</v>
      </c>
      <c r="H105" s="1">
        <v>41.666666666666664</v>
      </c>
      <c r="I105" s="1">
        <v>0</v>
      </c>
      <c r="J105" s="1">
        <v>0</v>
      </c>
      <c r="K105" s="1">
        <v>167.66666666666666</v>
      </c>
      <c r="L105" s="2">
        <f>MIN(E105:J105)</f>
        <v>0</v>
      </c>
      <c r="M105" s="1">
        <f>K105-L105</f>
        <v>167.66666666666666</v>
      </c>
      <c r="N105" s="2">
        <f>COUNTIF(E105:J105,"&gt;0")</f>
        <v>4</v>
      </c>
    </row>
    <row r="106" spans="1:14" x14ac:dyDescent="0.25">
      <c r="B106">
        <v>134188</v>
      </c>
      <c r="C106" t="s">
        <v>106</v>
      </c>
      <c r="D106" t="s">
        <v>16</v>
      </c>
      <c r="E106" s="1">
        <v>34</v>
      </c>
      <c r="F106" s="1">
        <v>32.666666666666664</v>
      </c>
      <c r="G106" s="1">
        <v>30</v>
      </c>
      <c r="H106" s="1">
        <v>31.833333333333332</v>
      </c>
      <c r="I106" s="1">
        <v>36.666666666666664</v>
      </c>
      <c r="J106" s="1">
        <v>30</v>
      </c>
      <c r="K106" s="1">
        <v>195.16666666666666</v>
      </c>
      <c r="L106" s="2">
        <f>MIN(E106:J106)</f>
        <v>30</v>
      </c>
      <c r="M106" s="1">
        <f>K106-L106</f>
        <v>165.16666666666666</v>
      </c>
      <c r="N106" s="2">
        <f>COUNTIF(E106:J106,"&gt;0")</f>
        <v>6</v>
      </c>
    </row>
    <row r="107" spans="1:14" x14ac:dyDescent="0.25">
      <c r="B107">
        <v>133048</v>
      </c>
      <c r="C107" t="s">
        <v>108</v>
      </c>
      <c r="D107" t="s">
        <v>16</v>
      </c>
      <c r="E107" s="1">
        <v>41.333333333333329</v>
      </c>
      <c r="F107" s="1">
        <v>31.333333333333332</v>
      </c>
      <c r="G107" s="1">
        <v>24.333333333333332</v>
      </c>
      <c r="H107" s="1">
        <v>16.666666666666664</v>
      </c>
      <c r="I107" s="1">
        <v>45.666666666666664</v>
      </c>
      <c r="J107" s="1">
        <v>22</v>
      </c>
      <c r="K107" s="1">
        <v>181.33333333333331</v>
      </c>
      <c r="L107" s="2">
        <f>MIN(E107:J107)</f>
        <v>16.666666666666664</v>
      </c>
      <c r="M107" s="1">
        <f>K107-L107</f>
        <v>164.66666666666666</v>
      </c>
      <c r="N107" s="2">
        <f>COUNTIF(E107:J107,"&gt;0")</f>
        <v>6</v>
      </c>
    </row>
    <row r="108" spans="1:14" x14ac:dyDescent="0.25">
      <c r="B108">
        <v>133120</v>
      </c>
      <c r="C108" t="s">
        <v>110</v>
      </c>
      <c r="D108" t="s">
        <v>12</v>
      </c>
      <c r="E108" s="1">
        <v>30.333333333333332</v>
      </c>
      <c r="F108" s="1">
        <v>41.333333333333329</v>
      </c>
      <c r="G108" s="1">
        <v>36.666666666666664</v>
      </c>
      <c r="H108" s="1">
        <v>41.166666666666664</v>
      </c>
      <c r="I108" s="1">
        <v>13</v>
      </c>
      <c r="J108" s="1">
        <v>0</v>
      </c>
      <c r="K108" s="1">
        <v>162.49999999999997</v>
      </c>
      <c r="L108" s="2">
        <f>MIN(E108:J108)</f>
        <v>0</v>
      </c>
      <c r="M108" s="1">
        <f>K108-L108</f>
        <v>162.49999999999997</v>
      </c>
      <c r="N108" s="2">
        <f>COUNTIF(E108:J108,"&gt;0")</f>
        <v>5</v>
      </c>
    </row>
    <row r="109" spans="1:14" x14ac:dyDescent="0.25">
      <c r="B109">
        <v>133119</v>
      </c>
      <c r="C109" t="s">
        <v>112</v>
      </c>
      <c r="D109" t="s">
        <v>16</v>
      </c>
      <c r="E109" s="1">
        <v>33</v>
      </c>
      <c r="F109" s="1">
        <v>29.333333333333332</v>
      </c>
      <c r="G109" s="1">
        <v>31.333333333333332</v>
      </c>
      <c r="H109" s="1">
        <v>31</v>
      </c>
      <c r="I109" s="1">
        <v>5.333333333333333</v>
      </c>
      <c r="J109" s="1">
        <v>0</v>
      </c>
      <c r="K109" s="1">
        <v>130</v>
      </c>
      <c r="L109" s="2">
        <f>MIN(E109:J109)</f>
        <v>0</v>
      </c>
      <c r="M109" s="1">
        <f>K109-L109</f>
        <v>130</v>
      </c>
      <c r="N109" s="2">
        <f>COUNTIF(E109:J109,"&gt;0")</f>
        <v>5</v>
      </c>
    </row>
    <row r="110" spans="1:14" x14ac:dyDescent="0.25">
      <c r="B110">
        <v>134108</v>
      </c>
      <c r="C110" t="s">
        <v>111</v>
      </c>
      <c r="D110" t="s">
        <v>16</v>
      </c>
      <c r="E110" s="1">
        <v>26.5</v>
      </c>
      <c r="F110" s="1">
        <v>24.333333333333332</v>
      </c>
      <c r="G110" s="1">
        <v>23.666666666666664</v>
      </c>
      <c r="H110" s="1">
        <v>25</v>
      </c>
      <c r="I110" s="1">
        <v>27</v>
      </c>
      <c r="J110" s="1">
        <v>26</v>
      </c>
      <c r="K110" s="1">
        <v>152.5</v>
      </c>
      <c r="L110" s="2">
        <f>MIN(E110:J110)</f>
        <v>23.666666666666664</v>
      </c>
      <c r="M110" s="1">
        <f>K110-L110</f>
        <v>128.83333333333334</v>
      </c>
      <c r="N110" s="2">
        <f>COUNTIF(E110:J110,"&gt;0")</f>
        <v>6</v>
      </c>
    </row>
    <row r="111" spans="1:14" x14ac:dyDescent="0.25">
      <c r="B111">
        <v>133108</v>
      </c>
      <c r="C111" t="s">
        <v>113</v>
      </c>
      <c r="D111" t="s">
        <v>16</v>
      </c>
      <c r="E111" s="1">
        <v>0</v>
      </c>
      <c r="F111" s="1">
        <v>48</v>
      </c>
      <c r="G111" s="1">
        <v>42.666666666666664</v>
      </c>
      <c r="H111" s="1">
        <v>27</v>
      </c>
      <c r="I111" s="1">
        <v>0</v>
      </c>
      <c r="J111" s="1">
        <v>0</v>
      </c>
      <c r="K111" s="1">
        <v>117.66666666666666</v>
      </c>
      <c r="L111" s="2">
        <f>MIN(E111:J111)</f>
        <v>0</v>
      </c>
      <c r="M111" s="1">
        <f>K111-L111</f>
        <v>117.66666666666666</v>
      </c>
      <c r="N111" s="2">
        <f>COUNTIF(E111:J111,"&gt;0")</f>
        <v>3</v>
      </c>
    </row>
    <row r="112" spans="1:14" x14ac:dyDescent="0.25">
      <c r="B112">
        <v>134221</v>
      </c>
      <c r="C112" t="s">
        <v>114</v>
      </c>
      <c r="D112" t="s">
        <v>16</v>
      </c>
      <c r="E112" s="1">
        <v>15.833333333333332</v>
      </c>
      <c r="F112" s="1">
        <v>19</v>
      </c>
      <c r="G112" s="1">
        <v>35.666666666666664</v>
      </c>
      <c r="H112" s="1">
        <v>29.166666666666664</v>
      </c>
      <c r="I112" s="1">
        <v>4.6666666666666661</v>
      </c>
      <c r="J112" s="1">
        <v>0</v>
      </c>
      <c r="K112" s="1">
        <v>104.33333333333333</v>
      </c>
      <c r="L112" s="2">
        <f>MIN(E112:J112)</f>
        <v>0</v>
      </c>
      <c r="M112" s="1">
        <f>K112-L112</f>
        <v>104.33333333333333</v>
      </c>
      <c r="N112" s="2">
        <f>COUNTIF(E112:J112,"&gt;0")</f>
        <v>5</v>
      </c>
    </row>
    <row r="113" spans="2:14" x14ac:dyDescent="0.25">
      <c r="B113">
        <v>135033</v>
      </c>
      <c r="C113" t="s">
        <v>115</v>
      </c>
      <c r="D113" t="s">
        <v>16</v>
      </c>
      <c r="E113" s="1">
        <v>0</v>
      </c>
      <c r="F113" s="1">
        <v>0</v>
      </c>
      <c r="G113" s="1">
        <v>0</v>
      </c>
      <c r="H113" s="1">
        <v>25.5</v>
      </c>
      <c r="I113" s="1">
        <v>36.333333333333329</v>
      </c>
      <c r="J113" s="1">
        <v>37.5</v>
      </c>
      <c r="K113" s="1">
        <v>99.333333333333329</v>
      </c>
      <c r="L113" s="2">
        <f>MIN(E113:J113)</f>
        <v>0</v>
      </c>
      <c r="M113" s="1">
        <f>K113-L113</f>
        <v>99.333333333333329</v>
      </c>
      <c r="N113" s="2">
        <f>COUNTIF(E113:J113,"&gt;0")</f>
        <v>3</v>
      </c>
    </row>
    <row r="114" spans="2:14" x14ac:dyDescent="0.25">
      <c r="B114">
        <v>112891</v>
      </c>
      <c r="C114" t="s">
        <v>116</v>
      </c>
      <c r="D114" t="s">
        <v>12</v>
      </c>
      <c r="E114" s="1">
        <v>0</v>
      </c>
      <c r="F114" s="1">
        <v>0</v>
      </c>
      <c r="G114" s="1">
        <v>34</v>
      </c>
      <c r="H114" s="1">
        <v>0</v>
      </c>
      <c r="I114" s="1">
        <v>42.666666666666664</v>
      </c>
      <c r="J114" s="1">
        <v>0</v>
      </c>
      <c r="K114" s="1">
        <v>76.666666666666657</v>
      </c>
      <c r="L114" s="2">
        <f>MIN(E114:J114)</f>
        <v>0</v>
      </c>
      <c r="M114" s="1">
        <f>K114-L114</f>
        <v>76.666666666666657</v>
      </c>
      <c r="N114" s="2">
        <f>COUNTIF(E114:J114,"&gt;0")</f>
        <v>2</v>
      </c>
    </row>
    <row r="115" spans="2:14" x14ac:dyDescent="0.25">
      <c r="B115">
        <v>134880</v>
      </c>
      <c r="C115" t="s">
        <v>117</v>
      </c>
      <c r="D115" t="s">
        <v>16</v>
      </c>
      <c r="E115" s="1">
        <v>22</v>
      </c>
      <c r="F115" s="1">
        <v>19.833333333333332</v>
      </c>
      <c r="G115" s="1">
        <v>23.166666666666664</v>
      </c>
      <c r="H115" s="1">
        <v>0</v>
      </c>
      <c r="I115" s="1">
        <v>0</v>
      </c>
      <c r="J115" s="1">
        <v>0</v>
      </c>
      <c r="K115" s="1">
        <v>65</v>
      </c>
      <c r="L115" s="2">
        <f>MIN(E115:J115)</f>
        <v>0</v>
      </c>
      <c r="M115" s="1">
        <f>K115-L115</f>
        <v>65</v>
      </c>
      <c r="N115" s="2">
        <f>COUNTIF(E115:J115,"&gt;0")</f>
        <v>3</v>
      </c>
    </row>
    <row r="116" spans="2:14" x14ac:dyDescent="0.25">
      <c r="B116">
        <v>134712</v>
      </c>
      <c r="C116" t="s">
        <v>118</v>
      </c>
      <c r="D116" t="s">
        <v>16</v>
      </c>
      <c r="E116" s="1">
        <v>31.666666666666664</v>
      </c>
      <c r="F116" s="1">
        <v>30.5</v>
      </c>
      <c r="G116" s="1">
        <v>0</v>
      </c>
      <c r="H116" s="1">
        <v>0</v>
      </c>
      <c r="I116" s="1">
        <v>0</v>
      </c>
      <c r="J116" s="1">
        <v>0</v>
      </c>
      <c r="K116" s="1">
        <v>62.166666666666664</v>
      </c>
      <c r="L116" s="2">
        <f>MIN(E116:J116)</f>
        <v>0</v>
      </c>
      <c r="M116" s="1">
        <f>K116-L116</f>
        <v>62.166666666666664</v>
      </c>
      <c r="N116" s="2">
        <f>COUNTIF(E116:J116,"&gt;0")</f>
        <v>2</v>
      </c>
    </row>
    <row r="117" spans="2:14" x14ac:dyDescent="0.25">
      <c r="B117">
        <v>134852</v>
      </c>
      <c r="C117" t="s">
        <v>119</v>
      </c>
      <c r="D117" t="s">
        <v>16</v>
      </c>
      <c r="E117" s="1">
        <v>0</v>
      </c>
      <c r="F117" s="1">
        <v>0</v>
      </c>
      <c r="G117" s="1">
        <v>0</v>
      </c>
      <c r="H117" s="1">
        <v>0</v>
      </c>
      <c r="I117" s="1">
        <v>35</v>
      </c>
      <c r="J117" s="1">
        <v>25</v>
      </c>
      <c r="K117" s="1">
        <v>60</v>
      </c>
      <c r="L117" s="2">
        <f>MIN(E117:J117)</f>
        <v>0</v>
      </c>
      <c r="M117" s="1">
        <f>K117-L117</f>
        <v>60</v>
      </c>
      <c r="N117" s="2">
        <f>COUNTIF(E117:J117,"&gt;0")</f>
        <v>2</v>
      </c>
    </row>
    <row r="118" spans="2:14" x14ac:dyDescent="0.25">
      <c r="B118">
        <v>134203</v>
      </c>
      <c r="C118" t="s">
        <v>120</v>
      </c>
      <c r="D118" t="s">
        <v>16</v>
      </c>
      <c r="E118" s="1">
        <v>0</v>
      </c>
      <c r="F118" s="1">
        <v>0</v>
      </c>
      <c r="G118" s="1">
        <v>0</v>
      </c>
      <c r="H118" s="1">
        <v>0</v>
      </c>
      <c r="I118" s="1">
        <v>29.666666666666664</v>
      </c>
      <c r="J118" s="1">
        <v>20.666666666666664</v>
      </c>
      <c r="K118" s="1">
        <v>50.333333333333329</v>
      </c>
      <c r="L118" s="2">
        <f>MIN(E118:J118)</f>
        <v>0</v>
      </c>
      <c r="M118" s="1">
        <f>K118-L118</f>
        <v>50.333333333333329</v>
      </c>
      <c r="N118" s="2">
        <f>COUNTIF(E118:J118,"&gt;0")</f>
        <v>2</v>
      </c>
    </row>
    <row r="119" spans="2:14" x14ac:dyDescent="0.25">
      <c r="B119">
        <v>133985</v>
      </c>
      <c r="C119" t="s">
        <v>84</v>
      </c>
      <c r="D119" t="s">
        <v>16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39.333333333333329</v>
      </c>
      <c r="K119" s="1">
        <v>39.333333333333329</v>
      </c>
      <c r="L119" s="2">
        <f>MIN(E119:J119)</f>
        <v>0</v>
      </c>
      <c r="M119" s="1">
        <f>K119-L119</f>
        <v>39.333333333333329</v>
      </c>
      <c r="N119" s="2">
        <f>COUNTIF(E119:J119,"&gt;0")</f>
        <v>1</v>
      </c>
    </row>
    <row r="120" spans="2:14" x14ac:dyDescent="0.25">
      <c r="B120">
        <v>134925</v>
      </c>
      <c r="C120" t="s">
        <v>121</v>
      </c>
      <c r="D120" t="s">
        <v>16</v>
      </c>
      <c r="E120" s="1">
        <v>0</v>
      </c>
      <c r="F120" s="1">
        <v>0</v>
      </c>
      <c r="G120" s="1">
        <v>0</v>
      </c>
      <c r="H120" s="1">
        <v>25</v>
      </c>
      <c r="I120" s="1">
        <v>12.333333333333332</v>
      </c>
      <c r="J120" s="1">
        <v>0</v>
      </c>
      <c r="K120" s="1">
        <v>37.333333333333329</v>
      </c>
      <c r="L120" s="2">
        <f>MIN(E120:J120)</f>
        <v>0</v>
      </c>
      <c r="M120" s="1">
        <f>K120-L120</f>
        <v>37.333333333333329</v>
      </c>
      <c r="N120" s="2">
        <f>COUNTIF(E120:J120,"&gt;0")</f>
        <v>2</v>
      </c>
    </row>
    <row r="121" spans="2:14" x14ac:dyDescent="0.25">
      <c r="B121">
        <v>134805</v>
      </c>
      <c r="C121" t="s">
        <v>122</v>
      </c>
      <c r="D121" t="s">
        <v>16</v>
      </c>
      <c r="E121" s="1">
        <v>0</v>
      </c>
      <c r="F121" s="1">
        <v>0</v>
      </c>
      <c r="G121" s="1">
        <v>0</v>
      </c>
      <c r="H121" s="1">
        <v>0</v>
      </c>
      <c r="I121" s="1">
        <v>36.333333333333329</v>
      </c>
      <c r="J121" s="1">
        <v>0</v>
      </c>
      <c r="K121" s="1">
        <v>36.333333333333329</v>
      </c>
      <c r="L121" s="2">
        <f>MIN(E121:J121)</f>
        <v>0</v>
      </c>
      <c r="M121" s="1">
        <f>K121-L121</f>
        <v>36.333333333333329</v>
      </c>
      <c r="N121" s="2">
        <f>COUNTIF(E121:J121,"&gt;0")</f>
        <v>1</v>
      </c>
    </row>
    <row r="122" spans="2:14" x14ac:dyDescent="0.25">
      <c r="B122">
        <v>133933</v>
      </c>
      <c r="C122" t="s">
        <v>123</v>
      </c>
      <c r="D122" t="s">
        <v>16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34</v>
      </c>
      <c r="K122" s="1">
        <v>34</v>
      </c>
      <c r="L122" s="2">
        <f>MIN(E122:J122)</f>
        <v>0</v>
      </c>
      <c r="M122" s="1">
        <f>K122-L122</f>
        <v>34</v>
      </c>
      <c r="N122" s="2">
        <f>COUNTIF(E122:J122,"&gt;0")</f>
        <v>1</v>
      </c>
    </row>
    <row r="123" spans="2:14" x14ac:dyDescent="0.25">
      <c r="B123">
        <v>135509</v>
      </c>
      <c r="C123" t="s">
        <v>124</v>
      </c>
      <c r="D123" t="s">
        <v>16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26.5</v>
      </c>
      <c r="K123" s="1">
        <v>26.5</v>
      </c>
      <c r="L123" s="2">
        <f>MIN(E123:J123)</f>
        <v>0</v>
      </c>
      <c r="M123" s="1">
        <f>K123-L123</f>
        <v>26.5</v>
      </c>
      <c r="N123" s="2">
        <f>COUNTIF(E123:J123,"&gt;0")</f>
        <v>1</v>
      </c>
    </row>
    <row r="124" spans="2:14" x14ac:dyDescent="0.25">
      <c r="B124">
        <v>135489</v>
      </c>
      <c r="C124" t="s">
        <v>125</v>
      </c>
      <c r="D124" t="s">
        <v>12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23.5</v>
      </c>
      <c r="K124" s="1">
        <v>23.5</v>
      </c>
      <c r="L124" s="2">
        <f>MIN(E124:J124)</f>
        <v>0</v>
      </c>
      <c r="M124" s="1">
        <f>K124-L124</f>
        <v>23.5</v>
      </c>
      <c r="N124" s="2">
        <f>COUNTIF(E124:J124,"&gt;0")</f>
        <v>1</v>
      </c>
    </row>
    <row r="125" spans="2:14" x14ac:dyDescent="0.25">
      <c r="B125">
        <v>133529</v>
      </c>
      <c r="C125" t="s">
        <v>126</v>
      </c>
      <c r="D125" t="s">
        <v>16</v>
      </c>
      <c r="E125" s="1">
        <v>17.5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17.5</v>
      </c>
      <c r="L125" s="2">
        <f>MIN(E125:J125)</f>
        <v>0</v>
      </c>
      <c r="M125" s="1">
        <f>K125-L125</f>
        <v>17.5</v>
      </c>
      <c r="N125" s="2">
        <f>COUNTIF(E125:J125,"&gt;0")</f>
        <v>1</v>
      </c>
    </row>
    <row r="126" spans="2:14" x14ac:dyDescent="0.25">
      <c r="B126">
        <v>134699</v>
      </c>
      <c r="C126" t="s">
        <v>127</v>
      </c>
      <c r="D126" t="s">
        <v>16</v>
      </c>
      <c r="E126" s="1">
        <v>0</v>
      </c>
      <c r="F126" s="1">
        <v>0</v>
      </c>
      <c r="G126" s="1">
        <v>17</v>
      </c>
      <c r="H126" s="1">
        <v>0</v>
      </c>
      <c r="I126" s="1">
        <v>0</v>
      </c>
      <c r="J126" s="1">
        <v>0</v>
      </c>
      <c r="K126" s="1">
        <v>17</v>
      </c>
      <c r="L126" s="2">
        <f>MIN(E126:J126)</f>
        <v>0</v>
      </c>
      <c r="M126" s="1">
        <f>K126-L126</f>
        <v>17</v>
      </c>
      <c r="N126" s="2">
        <f>COUNTIF(E126:J126,"&gt;0")</f>
        <v>1</v>
      </c>
    </row>
    <row r="127" spans="2:14" x14ac:dyDescent="0.25">
      <c r="B127">
        <v>133464</v>
      </c>
      <c r="C127" t="s">
        <v>128</v>
      </c>
      <c r="D127" t="s">
        <v>16</v>
      </c>
      <c r="E127" s="1">
        <v>0</v>
      </c>
      <c r="F127" s="1">
        <v>0</v>
      </c>
      <c r="G127" s="1">
        <v>12.666666666666664</v>
      </c>
      <c r="H127" s="1">
        <v>0</v>
      </c>
      <c r="I127" s="1">
        <v>0</v>
      </c>
      <c r="J127" s="1">
        <v>0</v>
      </c>
      <c r="K127" s="1">
        <v>12.666666666666664</v>
      </c>
      <c r="L127" s="2">
        <f>MIN(E127:J127)</f>
        <v>0</v>
      </c>
      <c r="M127" s="1">
        <f>K127-L127</f>
        <v>12.666666666666664</v>
      </c>
      <c r="N127" s="2">
        <f>COUNTIF(E127:J127,"&gt;0")</f>
        <v>1</v>
      </c>
    </row>
    <row r="128" spans="2:14" x14ac:dyDescent="0.25">
      <c r="B128">
        <v>134721</v>
      </c>
      <c r="C128" t="s">
        <v>129</v>
      </c>
      <c r="D128" t="s">
        <v>16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12.333333333333332</v>
      </c>
      <c r="K128" s="1">
        <v>12.333333333333332</v>
      </c>
      <c r="L128" s="2">
        <f>MIN(E128:J128)</f>
        <v>0</v>
      </c>
      <c r="M128" s="1">
        <f>K128-L128</f>
        <v>12.333333333333332</v>
      </c>
      <c r="N128" s="2">
        <f>COUNTIF(E128:J128,"&gt;0")</f>
        <v>1</v>
      </c>
    </row>
    <row r="129" spans="1:14" x14ac:dyDescent="0.25">
      <c r="B129">
        <v>135626</v>
      </c>
      <c r="C129" t="s">
        <v>130</v>
      </c>
      <c r="D129" t="s">
        <v>16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8.3333333333333321</v>
      </c>
      <c r="K129" s="1">
        <v>8.3333333333333321</v>
      </c>
      <c r="L129" s="2">
        <f>MIN(E129:J129)</f>
        <v>0</v>
      </c>
      <c r="M129" s="1">
        <f>K129-L129</f>
        <v>8.3333333333333321</v>
      </c>
      <c r="N129" s="2">
        <f>COUNTIF(E129:J129,"&gt;0")</f>
        <v>1</v>
      </c>
    </row>
    <row r="130" spans="1:14" x14ac:dyDescent="0.25">
      <c r="B130">
        <v>132751</v>
      </c>
      <c r="C130" t="s">
        <v>131</v>
      </c>
      <c r="D130" t="s">
        <v>16</v>
      </c>
      <c r="E130" s="1">
        <v>0</v>
      </c>
      <c r="F130" s="1">
        <v>0</v>
      </c>
      <c r="G130" s="1">
        <v>8</v>
      </c>
      <c r="H130" s="1">
        <v>0</v>
      </c>
      <c r="I130" s="1">
        <v>0</v>
      </c>
      <c r="J130" s="1">
        <v>0</v>
      </c>
      <c r="K130" s="1">
        <v>8</v>
      </c>
      <c r="L130" s="2">
        <f>MIN(E130:J130)</f>
        <v>0</v>
      </c>
      <c r="M130" s="1">
        <f>K130-L130</f>
        <v>8</v>
      </c>
      <c r="N130" s="2">
        <f>COUNTIF(E130:J130,"&gt;0")</f>
        <v>1</v>
      </c>
    </row>
    <row r="131" spans="1:14" x14ac:dyDescent="0.25">
      <c r="B131">
        <v>135416</v>
      </c>
      <c r="C131" t="s">
        <v>132</v>
      </c>
      <c r="D131" t="s">
        <v>16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5.333333333333333</v>
      </c>
      <c r="K131" s="1">
        <v>5.333333333333333</v>
      </c>
      <c r="L131" s="2">
        <f>MIN(E131:J131)</f>
        <v>0</v>
      </c>
      <c r="M131" s="1">
        <f>K131-L131</f>
        <v>5.333333333333333</v>
      </c>
      <c r="N131" s="2">
        <f>COUNTIF(E131:J131,"&gt;0")</f>
        <v>1</v>
      </c>
    </row>
    <row r="132" spans="1:14" x14ac:dyDescent="0.25">
      <c r="B132">
        <v>133230</v>
      </c>
      <c r="C132" t="s">
        <v>133</v>
      </c>
      <c r="D132" t="s">
        <v>16</v>
      </c>
      <c r="E132" s="1">
        <v>2.5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2.5</v>
      </c>
      <c r="L132" s="2">
        <f>MIN(E132:J132)</f>
        <v>0</v>
      </c>
      <c r="M132" s="1">
        <f>K132-L132</f>
        <v>2.5</v>
      </c>
      <c r="N132" s="2">
        <f>COUNTIF(E132:J132,"&gt;0")</f>
        <v>1</v>
      </c>
    </row>
    <row r="133" spans="1:14" x14ac:dyDescent="0.25">
      <c r="E133" s="1"/>
      <c r="F133" s="1"/>
      <c r="G133" s="1"/>
      <c r="H133" s="1"/>
      <c r="I133" s="1"/>
      <c r="J133" s="1"/>
      <c r="K133" s="1"/>
      <c r="L133" s="2"/>
      <c r="M133" s="1"/>
      <c r="N133" s="2">
        <f t="shared" ref="N132:N195" si="4">COUNTIF(E133:J133,"&gt;0")</f>
        <v>0</v>
      </c>
    </row>
    <row r="134" spans="1:14" x14ac:dyDescent="0.25">
      <c r="A134" t="s">
        <v>134</v>
      </c>
      <c r="B134">
        <v>130145</v>
      </c>
      <c r="C134" t="s">
        <v>136</v>
      </c>
      <c r="D134" t="s">
        <v>12</v>
      </c>
      <c r="E134" s="1">
        <v>50.333333333333329</v>
      </c>
      <c r="F134" s="1">
        <v>47</v>
      </c>
      <c r="G134" s="1">
        <v>50.333333333333329</v>
      </c>
      <c r="H134" s="1">
        <v>0</v>
      </c>
      <c r="I134" s="1">
        <v>55.666666666666664</v>
      </c>
      <c r="J134" s="1">
        <v>48</v>
      </c>
      <c r="K134" s="1">
        <v>251.33333333333331</v>
      </c>
      <c r="L134" s="2">
        <f>MIN(E134:J134)</f>
        <v>0</v>
      </c>
      <c r="M134" s="6">
        <f>K134-L134</f>
        <v>251.33333333333331</v>
      </c>
      <c r="N134" s="2">
        <f>COUNTIF(E134:J134,"&gt;0")</f>
        <v>5</v>
      </c>
    </row>
    <row r="135" spans="1:14" x14ac:dyDescent="0.25">
      <c r="B135">
        <v>133266</v>
      </c>
      <c r="C135" t="s">
        <v>135</v>
      </c>
      <c r="D135" t="s">
        <v>12</v>
      </c>
      <c r="E135" s="1">
        <v>37.833333333333329</v>
      </c>
      <c r="F135" s="1">
        <v>46</v>
      </c>
      <c r="G135" s="1">
        <v>46.666666666666664</v>
      </c>
      <c r="H135" s="1">
        <v>38.5</v>
      </c>
      <c r="I135" s="1">
        <v>47</v>
      </c>
      <c r="J135" s="1">
        <v>43.5</v>
      </c>
      <c r="K135" s="1">
        <v>259.5</v>
      </c>
      <c r="L135" s="2">
        <f>MIN(E135:J135)</f>
        <v>37.833333333333329</v>
      </c>
      <c r="M135" s="1">
        <f>K135-L135</f>
        <v>221.66666666666669</v>
      </c>
      <c r="N135" s="2">
        <f>COUNTIF(E135:J135,"&gt;0")</f>
        <v>6</v>
      </c>
    </row>
    <row r="136" spans="1:14" x14ac:dyDescent="0.25">
      <c r="B136">
        <v>121881</v>
      </c>
      <c r="C136" t="s">
        <v>137</v>
      </c>
      <c r="D136" t="s">
        <v>12</v>
      </c>
      <c r="E136" s="1">
        <v>38.333333333333329</v>
      </c>
      <c r="F136" s="1">
        <v>43.166666666666664</v>
      </c>
      <c r="G136" s="1">
        <v>41</v>
      </c>
      <c r="H136" s="1">
        <v>46.5</v>
      </c>
      <c r="I136" s="1">
        <v>0</v>
      </c>
      <c r="J136" s="1">
        <v>44</v>
      </c>
      <c r="K136" s="1">
        <v>213</v>
      </c>
      <c r="L136" s="2">
        <f>MIN(E136:J136)</f>
        <v>0</v>
      </c>
      <c r="M136" s="1">
        <f>K136-L136</f>
        <v>213</v>
      </c>
      <c r="N136" s="2">
        <f>COUNTIF(E136:J136,"&gt;0")</f>
        <v>5</v>
      </c>
    </row>
    <row r="137" spans="1:14" x14ac:dyDescent="0.25">
      <c r="B137">
        <v>122954</v>
      </c>
      <c r="C137" t="s">
        <v>138</v>
      </c>
      <c r="D137" t="s">
        <v>12</v>
      </c>
      <c r="E137" s="1">
        <v>44.333333333333329</v>
      </c>
      <c r="F137" s="1">
        <v>21.5</v>
      </c>
      <c r="G137" s="1">
        <v>36.5</v>
      </c>
      <c r="H137" s="1">
        <v>41</v>
      </c>
      <c r="I137" s="1">
        <v>27.333333333333332</v>
      </c>
      <c r="J137" s="1">
        <v>37.5</v>
      </c>
      <c r="K137" s="1">
        <v>208.16666666666666</v>
      </c>
      <c r="L137" s="2">
        <f>MIN(E137:J137)</f>
        <v>21.5</v>
      </c>
      <c r="M137" s="1">
        <f>K137-L137</f>
        <v>186.66666666666666</v>
      </c>
      <c r="N137" s="2">
        <f>COUNTIF(E137:J137,"&gt;0")</f>
        <v>6</v>
      </c>
    </row>
    <row r="138" spans="1:14" x14ac:dyDescent="0.25">
      <c r="B138">
        <v>130523</v>
      </c>
      <c r="C138" t="s">
        <v>141</v>
      </c>
      <c r="D138" t="s">
        <v>16</v>
      </c>
      <c r="E138" s="1">
        <v>43.5</v>
      </c>
      <c r="F138" s="1">
        <v>0</v>
      </c>
      <c r="G138" s="1">
        <v>41.166666666666664</v>
      </c>
      <c r="H138" s="1">
        <v>39.666666666666664</v>
      </c>
      <c r="I138" s="1">
        <v>25.333333333333332</v>
      </c>
      <c r="J138" s="1">
        <v>0</v>
      </c>
      <c r="K138" s="1">
        <v>149.66666666666666</v>
      </c>
      <c r="L138" s="2">
        <f>MIN(E138:J138)</f>
        <v>0</v>
      </c>
      <c r="M138" s="1">
        <f>K138-L138</f>
        <v>149.66666666666666</v>
      </c>
      <c r="N138" s="2">
        <f>COUNTIF(E138:J138,"&gt;0")</f>
        <v>4</v>
      </c>
    </row>
    <row r="139" spans="1:14" x14ac:dyDescent="0.25">
      <c r="B139">
        <v>134430</v>
      </c>
      <c r="C139" t="s">
        <v>139</v>
      </c>
      <c r="D139" t="s">
        <v>16</v>
      </c>
      <c r="E139" s="1">
        <v>33</v>
      </c>
      <c r="F139" s="1">
        <v>16.833333333333332</v>
      </c>
      <c r="G139" s="1">
        <v>14</v>
      </c>
      <c r="H139" s="1">
        <v>28</v>
      </c>
      <c r="I139" s="1">
        <v>39.666666666666664</v>
      </c>
      <c r="J139" s="1">
        <v>28.5</v>
      </c>
      <c r="K139" s="1">
        <v>160</v>
      </c>
      <c r="L139" s="2">
        <f>MIN(E139:J139)</f>
        <v>14</v>
      </c>
      <c r="M139" s="1">
        <f>K139-L139</f>
        <v>146</v>
      </c>
      <c r="N139" s="2">
        <f>COUNTIF(E139:J139,"&gt;0")</f>
        <v>6</v>
      </c>
    </row>
    <row r="140" spans="1:14" x14ac:dyDescent="0.25">
      <c r="B140">
        <v>131568</v>
      </c>
      <c r="C140" t="s">
        <v>140</v>
      </c>
      <c r="D140" t="s">
        <v>12</v>
      </c>
      <c r="E140" s="1">
        <v>28.5</v>
      </c>
      <c r="F140" s="1">
        <v>26.333333333333332</v>
      </c>
      <c r="G140" s="1">
        <v>20.5</v>
      </c>
      <c r="H140" s="1">
        <v>21.5</v>
      </c>
      <c r="I140" s="1">
        <v>35.5</v>
      </c>
      <c r="J140" s="1">
        <v>17.5</v>
      </c>
      <c r="K140" s="1">
        <v>149.83333333333331</v>
      </c>
      <c r="L140" s="2">
        <f>MIN(E140:J140)</f>
        <v>17.5</v>
      </c>
      <c r="M140" s="1">
        <f>K140-L140</f>
        <v>132.33333333333331</v>
      </c>
      <c r="N140" s="2">
        <f>COUNTIF(E140:J140,"&gt;0")</f>
        <v>6</v>
      </c>
    </row>
    <row r="141" spans="1:14" x14ac:dyDescent="0.25">
      <c r="B141">
        <v>134712</v>
      </c>
      <c r="C141" t="s">
        <v>118</v>
      </c>
      <c r="D141" t="s">
        <v>16</v>
      </c>
      <c r="E141" s="1">
        <v>0</v>
      </c>
      <c r="F141" s="1">
        <v>0</v>
      </c>
      <c r="G141" s="1">
        <v>33.666666666666664</v>
      </c>
      <c r="H141" s="1">
        <v>0</v>
      </c>
      <c r="I141" s="1">
        <v>52</v>
      </c>
      <c r="J141" s="1">
        <v>40.666666666666664</v>
      </c>
      <c r="K141" s="1">
        <v>126.33333333333331</v>
      </c>
      <c r="L141" s="2">
        <f>MIN(E141:J141)</f>
        <v>0</v>
      </c>
      <c r="M141" s="1">
        <f>K141-L141</f>
        <v>126.33333333333331</v>
      </c>
      <c r="N141" s="2">
        <f>COUNTIF(E141:J141,"&gt;0")</f>
        <v>3</v>
      </c>
    </row>
    <row r="142" spans="1:14" x14ac:dyDescent="0.25">
      <c r="B142">
        <v>108649</v>
      </c>
      <c r="C142" t="s">
        <v>142</v>
      </c>
      <c r="D142" t="s">
        <v>16</v>
      </c>
      <c r="E142" s="1">
        <v>10</v>
      </c>
      <c r="F142" s="1">
        <v>42</v>
      </c>
      <c r="G142" s="1">
        <v>38.5</v>
      </c>
      <c r="H142" s="1">
        <v>0</v>
      </c>
      <c r="I142" s="1">
        <v>0</v>
      </c>
      <c r="J142" s="1">
        <v>7.5</v>
      </c>
      <c r="K142" s="1">
        <v>98</v>
      </c>
      <c r="L142" s="2">
        <f>MIN(E142:J142)</f>
        <v>0</v>
      </c>
      <c r="M142" s="1">
        <f>K142-L142</f>
        <v>98</v>
      </c>
      <c r="N142" s="2">
        <f>COUNTIF(E142:J142,"&gt;0")</f>
        <v>4</v>
      </c>
    </row>
    <row r="143" spans="1:14" x14ac:dyDescent="0.25">
      <c r="B143">
        <v>134311</v>
      </c>
      <c r="C143" t="s">
        <v>143</v>
      </c>
      <c r="D143" t="s">
        <v>16</v>
      </c>
      <c r="E143" s="1">
        <v>0</v>
      </c>
      <c r="F143" s="1">
        <v>37</v>
      </c>
      <c r="G143" s="1">
        <v>35</v>
      </c>
      <c r="H143" s="1">
        <v>0</v>
      </c>
      <c r="I143" s="1">
        <v>15</v>
      </c>
      <c r="J143" s="1">
        <v>0</v>
      </c>
      <c r="K143" s="1">
        <v>87</v>
      </c>
      <c r="L143" s="2">
        <f>MIN(E143:J143)</f>
        <v>0</v>
      </c>
      <c r="M143" s="1">
        <f>K143-L143</f>
        <v>87</v>
      </c>
      <c r="N143" s="2">
        <f>COUNTIF(E143:J143,"&gt;0")</f>
        <v>3</v>
      </c>
    </row>
    <row r="144" spans="1:14" x14ac:dyDescent="0.25">
      <c r="B144">
        <v>131891</v>
      </c>
      <c r="C144" t="s">
        <v>144</v>
      </c>
      <c r="D144" t="s">
        <v>12</v>
      </c>
      <c r="E144" s="1">
        <v>38.833333333333329</v>
      </c>
      <c r="F144" s="1">
        <v>0</v>
      </c>
      <c r="G144" s="1">
        <v>0</v>
      </c>
      <c r="H144" s="1">
        <v>0</v>
      </c>
      <c r="I144" s="1">
        <v>33.666666666666664</v>
      </c>
      <c r="J144" s="1">
        <v>0</v>
      </c>
      <c r="K144" s="1">
        <v>72.5</v>
      </c>
      <c r="L144" s="2">
        <f>MIN(E144:J144)</f>
        <v>0</v>
      </c>
      <c r="M144" s="1">
        <f>K144-L144</f>
        <v>72.5</v>
      </c>
      <c r="N144" s="2">
        <f>COUNTIF(E144:J144,"&gt;0")</f>
        <v>2</v>
      </c>
    </row>
    <row r="145" spans="1:14" x14ac:dyDescent="0.25">
      <c r="B145">
        <v>113170</v>
      </c>
      <c r="C145" t="s">
        <v>145</v>
      </c>
      <c r="D145" t="s">
        <v>16</v>
      </c>
      <c r="E145" s="1">
        <v>0</v>
      </c>
      <c r="F145" s="1">
        <v>0</v>
      </c>
      <c r="G145" s="1">
        <v>54.666666666666664</v>
      </c>
      <c r="H145" s="1">
        <v>14.666666666666666</v>
      </c>
      <c r="I145" s="1">
        <v>0</v>
      </c>
      <c r="J145" s="1">
        <v>0</v>
      </c>
      <c r="K145" s="1">
        <v>69.333333333333329</v>
      </c>
      <c r="L145" s="2">
        <f>MIN(E145:J145)</f>
        <v>0</v>
      </c>
      <c r="M145" s="1">
        <f>K145-L145</f>
        <v>69.333333333333329</v>
      </c>
      <c r="N145" s="2">
        <f>COUNTIF(E145:J145,"&gt;0")</f>
        <v>2</v>
      </c>
    </row>
    <row r="146" spans="1:14" x14ac:dyDescent="0.25">
      <c r="B146">
        <v>134036</v>
      </c>
      <c r="C146" t="s">
        <v>146</v>
      </c>
      <c r="D146" t="s">
        <v>16</v>
      </c>
      <c r="E146" s="1">
        <v>0</v>
      </c>
      <c r="F146" s="1">
        <v>0</v>
      </c>
      <c r="G146" s="1">
        <v>0</v>
      </c>
      <c r="H146" s="1">
        <v>33</v>
      </c>
      <c r="I146" s="1">
        <v>0</v>
      </c>
      <c r="J146" s="1">
        <v>34.833333333333329</v>
      </c>
      <c r="K146" s="1">
        <v>67.833333333333329</v>
      </c>
      <c r="L146" s="2">
        <f>MIN(E146:J146)</f>
        <v>0</v>
      </c>
      <c r="M146" s="1">
        <f>K146-L146</f>
        <v>67.833333333333329</v>
      </c>
      <c r="N146" s="2">
        <f>COUNTIF(E146:J146,"&gt;0")</f>
        <v>2</v>
      </c>
    </row>
    <row r="147" spans="1:14" x14ac:dyDescent="0.25">
      <c r="B147">
        <v>134310</v>
      </c>
      <c r="C147" t="s">
        <v>147</v>
      </c>
      <c r="D147" t="s">
        <v>16</v>
      </c>
      <c r="E147" s="1">
        <v>0</v>
      </c>
      <c r="F147" s="1">
        <v>8.3333333333333321</v>
      </c>
      <c r="G147" s="1">
        <v>24</v>
      </c>
      <c r="H147" s="1">
        <v>8.5</v>
      </c>
      <c r="I147" s="1">
        <v>11.833333333333332</v>
      </c>
      <c r="J147" s="1">
        <v>0</v>
      </c>
      <c r="K147" s="1">
        <v>52.666666666666657</v>
      </c>
      <c r="L147" s="2">
        <f>MIN(E147:J147)</f>
        <v>0</v>
      </c>
      <c r="M147" s="1">
        <f>K147-L147</f>
        <v>52.666666666666657</v>
      </c>
      <c r="N147" s="2">
        <f>COUNTIF(E147:J147,"&gt;0")</f>
        <v>4</v>
      </c>
    </row>
    <row r="148" spans="1:14" x14ac:dyDescent="0.25">
      <c r="B148">
        <v>107907</v>
      </c>
      <c r="C148" t="s">
        <v>148</v>
      </c>
      <c r="D148" t="s">
        <v>16</v>
      </c>
      <c r="E148" s="1">
        <v>7</v>
      </c>
      <c r="F148" s="1">
        <v>43.166666666666664</v>
      </c>
      <c r="G148" s="1">
        <v>0</v>
      </c>
      <c r="H148" s="1">
        <v>0</v>
      </c>
      <c r="I148" s="1">
        <v>0</v>
      </c>
      <c r="J148" s="1">
        <v>0</v>
      </c>
      <c r="K148" s="1">
        <v>50.166666666666664</v>
      </c>
      <c r="L148" s="2">
        <f>MIN(E148:J148)</f>
        <v>0</v>
      </c>
      <c r="M148" s="1">
        <f>K148-L148</f>
        <v>50.166666666666664</v>
      </c>
      <c r="N148" s="2">
        <f>COUNTIF(E148:J148,"&gt;0")</f>
        <v>2</v>
      </c>
    </row>
    <row r="149" spans="1:14" x14ac:dyDescent="0.25">
      <c r="B149">
        <v>121928</v>
      </c>
      <c r="C149" t="s">
        <v>149</v>
      </c>
      <c r="D149" t="s">
        <v>16</v>
      </c>
      <c r="E149" s="1">
        <v>0</v>
      </c>
      <c r="F149" s="1">
        <v>0</v>
      </c>
      <c r="G149" s="1">
        <v>0</v>
      </c>
      <c r="H149" s="1">
        <v>0</v>
      </c>
      <c r="I149" s="1">
        <v>43.333333333333329</v>
      </c>
      <c r="J149" s="1">
        <v>0</v>
      </c>
      <c r="K149" s="1">
        <v>43.333333333333329</v>
      </c>
      <c r="L149" s="2">
        <f>MIN(E149:J149)</f>
        <v>0</v>
      </c>
      <c r="M149" s="1">
        <f>K149-L149</f>
        <v>43.333333333333329</v>
      </c>
      <c r="N149" s="2">
        <f>COUNTIF(E149:J149,"&gt;0")</f>
        <v>1</v>
      </c>
    </row>
    <row r="150" spans="1:14" x14ac:dyDescent="0.25">
      <c r="B150">
        <v>130406</v>
      </c>
      <c r="C150" t="s">
        <v>150</v>
      </c>
      <c r="D150" t="s">
        <v>16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41.666666666666664</v>
      </c>
      <c r="K150" s="1">
        <v>41.666666666666664</v>
      </c>
      <c r="L150" s="2">
        <f>MIN(E150:J150)</f>
        <v>0</v>
      </c>
      <c r="M150" s="1">
        <f>K150-L150</f>
        <v>41.666666666666664</v>
      </c>
      <c r="N150" s="2">
        <f>COUNTIF(E150:J150,"&gt;0")</f>
        <v>1</v>
      </c>
    </row>
    <row r="151" spans="1:14" x14ac:dyDescent="0.25">
      <c r="B151">
        <v>130144</v>
      </c>
      <c r="C151" t="s">
        <v>151</v>
      </c>
      <c r="D151" t="s">
        <v>16</v>
      </c>
      <c r="E151" s="1">
        <v>0</v>
      </c>
      <c r="F151" s="1">
        <v>0</v>
      </c>
      <c r="G151" s="1">
        <v>38.833333333333329</v>
      </c>
      <c r="H151" s="1">
        <v>0</v>
      </c>
      <c r="I151" s="1">
        <v>0</v>
      </c>
      <c r="J151" s="1">
        <v>0</v>
      </c>
      <c r="K151" s="1">
        <v>38.833333333333329</v>
      </c>
      <c r="L151" s="2">
        <f>MIN(E151:J151)</f>
        <v>0</v>
      </c>
      <c r="M151" s="1">
        <f>K151-L151</f>
        <v>38.833333333333329</v>
      </c>
      <c r="N151" s="2">
        <f>COUNTIF(E151:J151,"&gt;0")</f>
        <v>1</v>
      </c>
    </row>
    <row r="152" spans="1:14" x14ac:dyDescent="0.25">
      <c r="B152">
        <v>123625</v>
      </c>
      <c r="C152" t="s">
        <v>152</v>
      </c>
      <c r="D152" t="s">
        <v>16</v>
      </c>
      <c r="E152" s="1">
        <v>0</v>
      </c>
      <c r="F152" s="1">
        <v>0</v>
      </c>
      <c r="G152" s="1">
        <v>0</v>
      </c>
      <c r="H152" s="1">
        <v>36</v>
      </c>
      <c r="I152" s="1">
        <v>0</v>
      </c>
      <c r="J152" s="1">
        <v>0</v>
      </c>
      <c r="K152" s="1">
        <v>36</v>
      </c>
      <c r="L152" s="2">
        <f>MIN(E152:J152)</f>
        <v>0</v>
      </c>
      <c r="M152" s="1">
        <f>K152-L152</f>
        <v>36</v>
      </c>
      <c r="N152" s="2">
        <f>COUNTIF(E152:J152,"&gt;0")</f>
        <v>1</v>
      </c>
    </row>
    <row r="153" spans="1:14" x14ac:dyDescent="0.25">
      <c r="B153">
        <v>134721</v>
      </c>
      <c r="C153" t="s">
        <v>129</v>
      </c>
      <c r="D153" t="s">
        <v>16</v>
      </c>
      <c r="E153" s="1">
        <v>0</v>
      </c>
      <c r="F153" s="1">
        <v>3.1666666666666665</v>
      </c>
      <c r="G153" s="1">
        <v>0</v>
      </c>
      <c r="H153" s="1">
        <v>30.5</v>
      </c>
      <c r="I153" s="1">
        <v>0</v>
      </c>
      <c r="J153" s="1">
        <v>0</v>
      </c>
      <c r="K153" s="1">
        <v>33.666666666666664</v>
      </c>
      <c r="L153" s="2">
        <f>MIN(E153:J153)</f>
        <v>0</v>
      </c>
      <c r="M153" s="1">
        <f>K153-L153</f>
        <v>33.666666666666664</v>
      </c>
      <c r="N153" s="2">
        <f>COUNTIF(E153:J153,"&gt;0")</f>
        <v>2</v>
      </c>
    </row>
    <row r="154" spans="1:14" x14ac:dyDescent="0.25">
      <c r="B154">
        <v>130460</v>
      </c>
      <c r="C154" t="s">
        <v>153</v>
      </c>
      <c r="D154" t="s">
        <v>16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10.5</v>
      </c>
      <c r="K154" s="1">
        <v>10.5</v>
      </c>
      <c r="L154" s="2">
        <f>MIN(E154:J154)</f>
        <v>0</v>
      </c>
      <c r="M154" s="1">
        <f>K154-L154</f>
        <v>10.5</v>
      </c>
      <c r="N154" s="2">
        <f>COUNTIF(E154:J154,"&gt;0")</f>
        <v>1</v>
      </c>
    </row>
    <row r="155" spans="1:14" x14ac:dyDescent="0.25">
      <c r="B155">
        <v>130204</v>
      </c>
      <c r="C155" t="s">
        <v>154</v>
      </c>
      <c r="D155" t="s">
        <v>16</v>
      </c>
      <c r="E155" s="1">
        <v>0</v>
      </c>
      <c r="F155" s="1">
        <v>0</v>
      </c>
      <c r="G155" s="1">
        <v>0</v>
      </c>
      <c r="H155" s="1">
        <v>8</v>
      </c>
      <c r="I155" s="1">
        <v>0</v>
      </c>
      <c r="J155" s="1">
        <v>0</v>
      </c>
      <c r="K155" s="1">
        <v>8</v>
      </c>
      <c r="L155" s="2">
        <f>MIN(E155:J155)</f>
        <v>0</v>
      </c>
      <c r="M155" s="1">
        <f>K155-L155</f>
        <v>8</v>
      </c>
      <c r="N155" s="2">
        <f>COUNTIF(E155:J155,"&gt;0")</f>
        <v>1</v>
      </c>
    </row>
    <row r="156" spans="1:14" x14ac:dyDescent="0.25">
      <c r="B156">
        <v>123047</v>
      </c>
      <c r="C156" t="s">
        <v>155</v>
      </c>
      <c r="D156" t="s">
        <v>16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2">
        <f>MIN(E156:J156)</f>
        <v>0</v>
      </c>
      <c r="M156" s="1">
        <f>K156-L156</f>
        <v>0</v>
      </c>
      <c r="N156" s="2">
        <f>COUNTIF(E156:J156,"&gt;0")</f>
        <v>0</v>
      </c>
    </row>
    <row r="157" spans="1:14" x14ac:dyDescent="0.25">
      <c r="E157" s="1"/>
      <c r="F157" s="1"/>
      <c r="G157" s="1"/>
      <c r="H157" s="1"/>
      <c r="I157" s="1"/>
      <c r="J157" s="1"/>
      <c r="K157" s="1"/>
      <c r="L157" s="2"/>
      <c r="M157" s="1"/>
      <c r="N157" s="2">
        <f t="shared" si="4"/>
        <v>0</v>
      </c>
    </row>
    <row r="158" spans="1:14" x14ac:dyDescent="0.25">
      <c r="A158" t="s">
        <v>156</v>
      </c>
      <c r="B158">
        <v>123048</v>
      </c>
      <c r="C158" t="s">
        <v>157</v>
      </c>
      <c r="D158" t="s">
        <v>12</v>
      </c>
      <c r="E158" s="1">
        <v>48.666666666666664</v>
      </c>
      <c r="F158" s="1">
        <v>54.666666666666664</v>
      </c>
      <c r="G158" s="1">
        <v>57.666666666666664</v>
      </c>
      <c r="H158" s="1">
        <v>54.333333333333329</v>
      </c>
      <c r="I158" s="1">
        <v>46.5</v>
      </c>
      <c r="J158" s="1">
        <v>53.666666666666664</v>
      </c>
      <c r="K158" s="1">
        <v>315.5</v>
      </c>
      <c r="L158" s="2">
        <f>MIN(E158:J158)</f>
        <v>46.5</v>
      </c>
      <c r="M158" s="1">
        <f>K158-L158</f>
        <v>269</v>
      </c>
      <c r="N158" s="2">
        <f>COUNTIF(E158:J158,"&gt;0")</f>
        <v>6</v>
      </c>
    </row>
    <row r="159" spans="1:14" x14ac:dyDescent="0.25">
      <c r="B159">
        <v>130525</v>
      </c>
      <c r="C159" t="s">
        <v>159</v>
      </c>
      <c r="D159" t="s">
        <v>12</v>
      </c>
      <c r="E159" s="1">
        <v>16</v>
      </c>
      <c r="F159" s="1">
        <v>51.333333333333329</v>
      </c>
      <c r="G159" s="1">
        <v>57.666666666666664</v>
      </c>
      <c r="H159" s="1">
        <v>52.666666666666664</v>
      </c>
      <c r="I159" s="1">
        <v>48</v>
      </c>
      <c r="J159" s="1">
        <v>52.333333333333329</v>
      </c>
      <c r="K159" s="1">
        <v>278</v>
      </c>
      <c r="L159" s="2">
        <f>MIN(E159:J159)</f>
        <v>16</v>
      </c>
      <c r="M159" s="6">
        <f>K159-L159</f>
        <v>262</v>
      </c>
      <c r="N159" s="2">
        <f>COUNTIF(E159:J159,"&gt;0")</f>
        <v>6</v>
      </c>
    </row>
    <row r="160" spans="1:14" x14ac:dyDescent="0.25">
      <c r="B160">
        <v>122697</v>
      </c>
      <c r="C160" t="s">
        <v>158</v>
      </c>
      <c r="D160" t="s">
        <v>12</v>
      </c>
      <c r="E160" s="1">
        <v>55</v>
      </c>
      <c r="F160" s="1">
        <v>41</v>
      </c>
      <c r="G160" s="1">
        <v>51.666666666666664</v>
      </c>
      <c r="H160" s="1">
        <v>52.666666666666664</v>
      </c>
      <c r="I160" s="1">
        <v>50.333333333333329</v>
      </c>
      <c r="J160" s="1">
        <v>40.666666666666664</v>
      </c>
      <c r="K160" s="1">
        <v>291.33333333333331</v>
      </c>
      <c r="L160" s="2">
        <f>MIN(E160:J160)</f>
        <v>40.666666666666664</v>
      </c>
      <c r="M160" s="1">
        <f>K160-L160</f>
        <v>250.66666666666666</v>
      </c>
      <c r="N160" s="2">
        <f>COUNTIF(E160:J160,"&gt;0")</f>
        <v>6</v>
      </c>
    </row>
    <row r="161" spans="2:14" x14ac:dyDescent="0.25">
      <c r="B161">
        <v>130701</v>
      </c>
      <c r="C161" t="s">
        <v>160</v>
      </c>
      <c r="D161" t="s">
        <v>12</v>
      </c>
      <c r="E161" s="1">
        <v>42.333333333333329</v>
      </c>
      <c r="F161" s="1">
        <v>42</v>
      </c>
      <c r="G161" s="1">
        <v>28.166666666666664</v>
      </c>
      <c r="H161" s="1">
        <v>36.166666666666664</v>
      </c>
      <c r="I161" s="1">
        <v>36.166666666666664</v>
      </c>
      <c r="J161" s="1">
        <v>41.5</v>
      </c>
      <c r="K161" s="1">
        <v>226.33333333333331</v>
      </c>
      <c r="L161" s="2">
        <f>MIN(E161:J161)</f>
        <v>28.166666666666664</v>
      </c>
      <c r="M161" s="1">
        <f>K161-L161</f>
        <v>198.16666666666666</v>
      </c>
      <c r="N161" s="2">
        <f>COUNTIF(E161:J161,"&gt;0")</f>
        <v>6</v>
      </c>
    </row>
    <row r="162" spans="2:14" x14ac:dyDescent="0.25">
      <c r="B162">
        <v>123166</v>
      </c>
      <c r="C162" t="s">
        <v>162</v>
      </c>
      <c r="D162" t="s">
        <v>12</v>
      </c>
      <c r="E162" s="1">
        <v>38</v>
      </c>
      <c r="F162" s="1">
        <v>48.333333333333329</v>
      </c>
      <c r="G162" s="1">
        <v>9.6666666666666661</v>
      </c>
      <c r="H162" s="1">
        <v>44.333333333333329</v>
      </c>
      <c r="I162" s="1">
        <v>22.5</v>
      </c>
      <c r="J162" s="1">
        <v>14.5</v>
      </c>
      <c r="K162" s="1">
        <v>177.33333333333331</v>
      </c>
      <c r="L162" s="2">
        <f>MIN(E162:J162)</f>
        <v>9.6666666666666661</v>
      </c>
      <c r="M162" s="1">
        <f>K162-L162</f>
        <v>167.66666666666666</v>
      </c>
      <c r="N162" s="2">
        <f>COUNTIF(E162:J162,"&gt;0")</f>
        <v>6</v>
      </c>
    </row>
    <row r="163" spans="2:14" x14ac:dyDescent="0.25">
      <c r="B163">
        <v>123028</v>
      </c>
      <c r="C163" t="s">
        <v>161</v>
      </c>
      <c r="D163" t="s">
        <v>16</v>
      </c>
      <c r="E163" s="1">
        <v>19.166666666666664</v>
      </c>
      <c r="F163" s="1">
        <v>32.5</v>
      </c>
      <c r="G163" s="1">
        <v>23.666666666666664</v>
      </c>
      <c r="H163" s="1">
        <v>17.833333333333332</v>
      </c>
      <c r="I163" s="1">
        <v>37</v>
      </c>
      <c r="J163" s="1">
        <v>47.5</v>
      </c>
      <c r="K163" s="1">
        <v>177.66666666666666</v>
      </c>
      <c r="L163" s="2">
        <f>MIN(E163:J163)</f>
        <v>17.833333333333332</v>
      </c>
      <c r="M163" s="1">
        <f>K163-L163</f>
        <v>159.83333333333331</v>
      </c>
      <c r="N163" s="2">
        <f>COUNTIF(E163:J163,"&gt;0")</f>
        <v>6</v>
      </c>
    </row>
    <row r="164" spans="2:14" x14ac:dyDescent="0.25">
      <c r="B164">
        <v>107315</v>
      </c>
      <c r="C164" t="s">
        <v>163</v>
      </c>
      <c r="D164" t="s">
        <v>12</v>
      </c>
      <c r="E164" s="1">
        <v>0</v>
      </c>
      <c r="F164" s="1">
        <v>37.666666666666664</v>
      </c>
      <c r="G164" s="1">
        <v>41</v>
      </c>
      <c r="H164" s="1">
        <v>14.5</v>
      </c>
      <c r="I164" s="1">
        <v>27.333333333333332</v>
      </c>
      <c r="J164" s="1">
        <v>34</v>
      </c>
      <c r="K164" s="1">
        <v>154.5</v>
      </c>
      <c r="L164" s="2">
        <f>MIN(E164:J164)</f>
        <v>0</v>
      </c>
      <c r="M164" s="1">
        <f>K164-L164</f>
        <v>154.5</v>
      </c>
      <c r="N164" s="2">
        <f>COUNTIF(E164:J164,"&gt;0")</f>
        <v>5</v>
      </c>
    </row>
    <row r="165" spans="2:14" x14ac:dyDescent="0.25">
      <c r="B165">
        <v>130946</v>
      </c>
      <c r="C165" t="s">
        <v>164</v>
      </c>
      <c r="D165" t="s">
        <v>16</v>
      </c>
      <c r="E165" s="1">
        <v>34.5</v>
      </c>
      <c r="F165" s="1">
        <v>28.166666666666664</v>
      </c>
      <c r="G165" s="1">
        <v>29.5</v>
      </c>
      <c r="H165" s="1">
        <v>36.5</v>
      </c>
      <c r="I165" s="1">
        <v>0</v>
      </c>
      <c r="J165" s="1">
        <v>0</v>
      </c>
      <c r="K165" s="1">
        <v>128.66666666666666</v>
      </c>
      <c r="L165" s="2">
        <f>MIN(E165:J165)</f>
        <v>0</v>
      </c>
      <c r="M165" s="1">
        <f>K165-L165</f>
        <v>128.66666666666666</v>
      </c>
      <c r="N165" s="2">
        <f>COUNTIF(E165:J165,"&gt;0")</f>
        <v>4</v>
      </c>
    </row>
    <row r="166" spans="2:14" x14ac:dyDescent="0.25">
      <c r="B166">
        <v>124552</v>
      </c>
      <c r="C166" t="s">
        <v>165</v>
      </c>
      <c r="D166" t="s">
        <v>12</v>
      </c>
      <c r="E166" s="1">
        <v>0</v>
      </c>
      <c r="F166" s="1">
        <v>30.333333333333332</v>
      </c>
      <c r="G166" s="1">
        <v>24.833333333333332</v>
      </c>
      <c r="H166" s="1">
        <v>31.5</v>
      </c>
      <c r="I166" s="1">
        <v>0</v>
      </c>
      <c r="J166" s="1">
        <v>35</v>
      </c>
      <c r="K166" s="1">
        <v>121.66666666666666</v>
      </c>
      <c r="L166" s="2">
        <f>MIN(E166:J166)</f>
        <v>0</v>
      </c>
      <c r="M166" s="1">
        <f>K166-L166</f>
        <v>121.66666666666666</v>
      </c>
      <c r="N166" s="2">
        <f>COUNTIF(E166:J166,"&gt;0")</f>
        <v>4</v>
      </c>
    </row>
    <row r="167" spans="2:14" x14ac:dyDescent="0.25">
      <c r="B167">
        <v>124503</v>
      </c>
      <c r="C167" t="s">
        <v>166</v>
      </c>
      <c r="D167" t="s">
        <v>12</v>
      </c>
      <c r="E167" s="1">
        <v>41</v>
      </c>
      <c r="F167" s="1">
        <v>43.666666666666664</v>
      </c>
      <c r="G167" s="1">
        <v>34.833333333333329</v>
      </c>
      <c r="H167" s="1">
        <v>0</v>
      </c>
      <c r="I167" s="1">
        <v>0</v>
      </c>
      <c r="J167" s="1">
        <v>0</v>
      </c>
      <c r="K167" s="1">
        <v>119.49999999999999</v>
      </c>
      <c r="L167" s="2">
        <f>MIN(E167:J167)</f>
        <v>0</v>
      </c>
      <c r="M167" s="1">
        <f>K167-L167</f>
        <v>119.49999999999999</v>
      </c>
      <c r="N167" s="2">
        <f>COUNTIF(E167:J167,"&gt;0")</f>
        <v>3</v>
      </c>
    </row>
    <row r="168" spans="2:14" x14ac:dyDescent="0.25">
      <c r="B168">
        <v>124297</v>
      </c>
      <c r="C168" t="s">
        <v>167</v>
      </c>
      <c r="D168" t="s">
        <v>12</v>
      </c>
      <c r="E168" s="1">
        <v>0</v>
      </c>
      <c r="F168" s="1">
        <v>33.5</v>
      </c>
      <c r="G168" s="1">
        <v>39</v>
      </c>
      <c r="H168" s="1">
        <v>46.666666666666664</v>
      </c>
      <c r="I168" s="1">
        <v>0</v>
      </c>
      <c r="J168" s="1">
        <v>0</v>
      </c>
      <c r="K168" s="1">
        <v>119.16666666666666</v>
      </c>
      <c r="L168" s="2">
        <f>MIN(E168:J168)</f>
        <v>0</v>
      </c>
      <c r="M168" s="1">
        <f>K168-L168</f>
        <v>119.16666666666666</v>
      </c>
      <c r="N168" s="2">
        <f>COUNTIF(E168:J168,"&gt;0")</f>
        <v>3</v>
      </c>
    </row>
    <row r="169" spans="2:14" x14ac:dyDescent="0.25">
      <c r="B169">
        <v>112020</v>
      </c>
      <c r="C169" t="s">
        <v>168</v>
      </c>
      <c r="D169" t="s">
        <v>12</v>
      </c>
      <c r="E169" s="1">
        <v>0</v>
      </c>
      <c r="F169" s="1">
        <v>21.5</v>
      </c>
      <c r="G169" s="1">
        <v>27</v>
      </c>
      <c r="H169" s="1">
        <v>22.5</v>
      </c>
      <c r="I169" s="1">
        <v>24.5</v>
      </c>
      <c r="J169" s="1">
        <v>22.166666666666664</v>
      </c>
      <c r="K169" s="1">
        <v>117.66666666666666</v>
      </c>
      <c r="L169" s="2">
        <f>MIN(E169:J169)</f>
        <v>0</v>
      </c>
      <c r="M169" s="1">
        <f>K169-L169</f>
        <v>117.66666666666666</v>
      </c>
      <c r="N169" s="2">
        <f>COUNTIF(E169:J169,"&gt;0")</f>
        <v>5</v>
      </c>
    </row>
    <row r="170" spans="2:14" x14ac:dyDescent="0.25">
      <c r="B170">
        <v>132418</v>
      </c>
      <c r="C170" t="s">
        <v>169</v>
      </c>
      <c r="D170" t="s">
        <v>16</v>
      </c>
      <c r="E170" s="1">
        <v>27</v>
      </c>
      <c r="F170" s="1">
        <v>16.833333333333332</v>
      </c>
      <c r="G170" s="1">
        <v>34.333333333333329</v>
      </c>
      <c r="H170" s="1">
        <v>32.666666666666664</v>
      </c>
      <c r="I170" s="1">
        <v>0</v>
      </c>
      <c r="J170" s="1">
        <v>0</v>
      </c>
      <c r="K170" s="1">
        <v>110.83333333333331</v>
      </c>
      <c r="L170" s="2">
        <f>MIN(E170:J170)</f>
        <v>0</v>
      </c>
      <c r="M170" s="1">
        <f>K170-L170</f>
        <v>110.83333333333331</v>
      </c>
      <c r="N170" s="2">
        <f>COUNTIF(E170:J170,"&gt;0")</f>
        <v>4</v>
      </c>
    </row>
    <row r="171" spans="2:14" x14ac:dyDescent="0.25">
      <c r="B171">
        <v>107161</v>
      </c>
      <c r="C171" t="s">
        <v>170</v>
      </c>
      <c r="D171" t="s">
        <v>12</v>
      </c>
      <c r="E171" s="1">
        <v>0</v>
      </c>
      <c r="F171" s="1">
        <v>22.833333333333332</v>
      </c>
      <c r="G171" s="1">
        <v>25.499999999999996</v>
      </c>
      <c r="H171" s="1">
        <v>39</v>
      </c>
      <c r="I171" s="1">
        <v>0</v>
      </c>
      <c r="J171" s="1">
        <v>0</v>
      </c>
      <c r="K171" s="1">
        <v>87.333333333333329</v>
      </c>
      <c r="L171" s="2">
        <f>MIN(E171:J171)</f>
        <v>0</v>
      </c>
      <c r="M171" s="1">
        <f>K171-L171</f>
        <v>87.333333333333329</v>
      </c>
      <c r="N171" s="2">
        <f>COUNTIF(E171:J171,"&gt;0")</f>
        <v>3</v>
      </c>
    </row>
    <row r="172" spans="2:14" x14ac:dyDescent="0.25">
      <c r="B172">
        <v>133108</v>
      </c>
      <c r="C172" t="s">
        <v>113</v>
      </c>
      <c r="D172" t="s">
        <v>16</v>
      </c>
      <c r="E172" s="1">
        <v>0</v>
      </c>
      <c r="F172" s="1">
        <v>0</v>
      </c>
      <c r="G172" s="1">
        <v>0</v>
      </c>
      <c r="H172" s="1">
        <v>0</v>
      </c>
      <c r="I172" s="1">
        <v>40</v>
      </c>
      <c r="J172" s="1">
        <v>37</v>
      </c>
      <c r="K172" s="1">
        <v>77</v>
      </c>
      <c r="L172" s="2">
        <f>MIN(E172:J172)</f>
        <v>0</v>
      </c>
      <c r="M172" s="1">
        <f>K172-L172</f>
        <v>77</v>
      </c>
      <c r="N172" s="2">
        <f>COUNTIF(E172:J172,"&gt;0")</f>
        <v>2</v>
      </c>
    </row>
    <row r="173" spans="2:14" x14ac:dyDescent="0.25">
      <c r="B173">
        <v>134210</v>
      </c>
      <c r="C173" t="s">
        <v>171</v>
      </c>
      <c r="D173" t="s">
        <v>16</v>
      </c>
      <c r="E173" s="1">
        <v>23</v>
      </c>
      <c r="F173" s="1">
        <v>27.5</v>
      </c>
      <c r="G173" s="1">
        <v>0</v>
      </c>
      <c r="H173" s="1">
        <v>0</v>
      </c>
      <c r="I173" s="1">
        <v>0</v>
      </c>
      <c r="J173" s="1">
        <v>24.166666666666664</v>
      </c>
      <c r="K173" s="1">
        <v>74.666666666666657</v>
      </c>
      <c r="L173" s="2">
        <f>MIN(E173:J173)</f>
        <v>0</v>
      </c>
      <c r="M173" s="1">
        <f>K173-L173</f>
        <v>74.666666666666657</v>
      </c>
      <c r="N173" s="2">
        <f>COUNTIF(E173:J173,"&gt;0")</f>
        <v>3</v>
      </c>
    </row>
    <row r="174" spans="2:14" x14ac:dyDescent="0.25">
      <c r="B174">
        <v>131859</v>
      </c>
      <c r="C174" t="s">
        <v>172</v>
      </c>
      <c r="D174" t="s">
        <v>16</v>
      </c>
      <c r="E174" s="1">
        <v>29.5</v>
      </c>
      <c r="F174" s="1">
        <v>0</v>
      </c>
      <c r="G174" s="1">
        <v>23.833333333333332</v>
      </c>
      <c r="H174" s="1">
        <v>0</v>
      </c>
      <c r="I174" s="1">
        <v>0</v>
      </c>
      <c r="J174" s="1">
        <v>0</v>
      </c>
      <c r="K174" s="1">
        <v>53.333333333333329</v>
      </c>
      <c r="L174" s="2">
        <f>MIN(E174:J174)</f>
        <v>0</v>
      </c>
      <c r="M174" s="1">
        <f>K174-L174</f>
        <v>53.333333333333329</v>
      </c>
      <c r="N174" s="2">
        <f>COUNTIF(E174:J174,"&gt;0")</f>
        <v>2</v>
      </c>
    </row>
    <row r="175" spans="2:14" x14ac:dyDescent="0.25">
      <c r="B175">
        <v>131480</v>
      </c>
      <c r="C175" t="s">
        <v>173</v>
      </c>
      <c r="D175" t="s">
        <v>16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41.5</v>
      </c>
      <c r="K175" s="1">
        <v>41.5</v>
      </c>
      <c r="L175" s="2">
        <f>MIN(E175:J175)</f>
        <v>0</v>
      </c>
      <c r="M175" s="1">
        <f>K175-L175</f>
        <v>41.5</v>
      </c>
      <c r="N175" s="2">
        <f>COUNTIF(E175:J175,"&gt;0")</f>
        <v>1</v>
      </c>
    </row>
    <row r="176" spans="2:14" x14ac:dyDescent="0.25">
      <c r="B176">
        <v>131459</v>
      </c>
      <c r="C176" t="s">
        <v>101</v>
      </c>
      <c r="D176" t="s">
        <v>12</v>
      </c>
      <c r="E176" s="1">
        <v>0</v>
      </c>
      <c r="F176" s="1">
        <v>0</v>
      </c>
      <c r="G176" s="1">
        <v>0</v>
      </c>
      <c r="H176" s="1">
        <v>0</v>
      </c>
      <c r="I176" s="1">
        <v>41.333333333333329</v>
      </c>
      <c r="J176" s="1">
        <v>0</v>
      </c>
      <c r="K176" s="1">
        <v>41.333333333333329</v>
      </c>
      <c r="L176" s="2">
        <f>MIN(E176:J176)</f>
        <v>0</v>
      </c>
      <c r="M176" s="1">
        <f>K176-L176</f>
        <v>41.333333333333329</v>
      </c>
      <c r="N176" s="2">
        <f>COUNTIF(E176:J176,"&gt;0")</f>
        <v>1</v>
      </c>
    </row>
    <row r="177" spans="1:14" x14ac:dyDescent="0.25">
      <c r="B177">
        <v>134939</v>
      </c>
      <c r="C177" t="s">
        <v>174</v>
      </c>
      <c r="D177" t="s">
        <v>16</v>
      </c>
      <c r="E177" s="1">
        <v>0</v>
      </c>
      <c r="F177" s="1">
        <v>4</v>
      </c>
      <c r="G177" s="1">
        <v>24.333333333333332</v>
      </c>
      <c r="H177" s="1">
        <v>0</v>
      </c>
      <c r="I177" s="1">
        <v>0</v>
      </c>
      <c r="J177" s="1">
        <v>0</v>
      </c>
      <c r="K177" s="1">
        <v>28.333333333333332</v>
      </c>
      <c r="L177" s="2">
        <f>MIN(E177:J177)</f>
        <v>0</v>
      </c>
      <c r="M177" s="1">
        <f>K177-L177</f>
        <v>28.333333333333332</v>
      </c>
      <c r="N177" s="2">
        <f>COUNTIF(E177:J177,"&gt;0")</f>
        <v>2</v>
      </c>
    </row>
    <row r="178" spans="1:14" x14ac:dyDescent="0.25">
      <c r="B178">
        <v>132182</v>
      </c>
      <c r="C178" t="s">
        <v>175</v>
      </c>
      <c r="D178" t="s">
        <v>16</v>
      </c>
      <c r="E178" s="1">
        <v>27.5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27.5</v>
      </c>
      <c r="L178" s="2">
        <f>MIN(E178:J178)</f>
        <v>0</v>
      </c>
      <c r="M178" s="1">
        <f>K178-L178</f>
        <v>27.5</v>
      </c>
      <c r="N178" s="2">
        <f>COUNTIF(E178:J178,"&gt;0")</f>
        <v>1</v>
      </c>
    </row>
    <row r="179" spans="1:14" x14ac:dyDescent="0.25">
      <c r="B179">
        <v>130407</v>
      </c>
      <c r="C179" t="s">
        <v>176</v>
      </c>
      <c r="D179" t="s">
        <v>16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23.666666666666664</v>
      </c>
      <c r="K179" s="1">
        <v>23.666666666666664</v>
      </c>
      <c r="L179" s="2">
        <f>MIN(E179:J179)</f>
        <v>0</v>
      </c>
      <c r="M179" s="1">
        <f>K179-L179</f>
        <v>23.666666666666664</v>
      </c>
      <c r="N179" s="2">
        <f>COUNTIF(E179:J179,"&gt;0")</f>
        <v>1</v>
      </c>
    </row>
    <row r="180" spans="1:14" x14ac:dyDescent="0.25">
      <c r="E180" s="1"/>
      <c r="F180" s="1"/>
      <c r="G180" s="1"/>
      <c r="H180" s="1"/>
      <c r="I180" s="1"/>
      <c r="J180" s="1"/>
      <c r="K180" s="1"/>
      <c r="L180" s="2"/>
      <c r="M180" s="1"/>
      <c r="N180" s="2">
        <f t="shared" si="4"/>
        <v>0</v>
      </c>
    </row>
    <row r="181" spans="1:14" x14ac:dyDescent="0.25">
      <c r="A181" t="s">
        <v>177</v>
      </c>
      <c r="B181">
        <v>132270</v>
      </c>
      <c r="C181" t="s">
        <v>178</v>
      </c>
      <c r="D181" t="s">
        <v>12</v>
      </c>
      <c r="E181" s="1">
        <v>23.333333333333332</v>
      </c>
      <c r="F181" s="1">
        <v>48.666666666666664</v>
      </c>
      <c r="G181" s="1">
        <v>20</v>
      </c>
      <c r="H181" s="1">
        <v>0</v>
      </c>
      <c r="I181" s="1">
        <v>0</v>
      </c>
      <c r="J181" s="1">
        <v>49.666666666666664</v>
      </c>
      <c r="K181" s="1">
        <v>141.66666666666666</v>
      </c>
      <c r="L181" s="2">
        <f t="shared" ref="L134:L197" si="5">MIN(E181:J181)</f>
        <v>0</v>
      </c>
      <c r="M181" s="1">
        <f t="shared" ref="M134:M197" si="6">K181-L181</f>
        <v>141.66666666666666</v>
      </c>
      <c r="N181" s="2">
        <f t="shared" si="4"/>
        <v>4</v>
      </c>
    </row>
    <row r="182" spans="1:14" x14ac:dyDescent="0.25">
      <c r="B182">
        <v>132102</v>
      </c>
      <c r="C182" t="s">
        <v>179</v>
      </c>
      <c r="D182" t="s">
        <v>12</v>
      </c>
      <c r="E182" s="1">
        <v>19.166666666666664</v>
      </c>
      <c r="F182" s="1">
        <v>43.5</v>
      </c>
      <c r="G182" s="1">
        <v>12.5</v>
      </c>
      <c r="H182" s="1">
        <v>0</v>
      </c>
      <c r="I182" s="1">
        <v>0</v>
      </c>
      <c r="J182" s="1">
        <v>43.666666666666664</v>
      </c>
      <c r="K182" s="1">
        <v>118.83333333333331</v>
      </c>
      <c r="L182" s="2">
        <f t="shared" si="5"/>
        <v>0</v>
      </c>
      <c r="M182" s="1">
        <f t="shared" si="6"/>
        <v>118.83333333333331</v>
      </c>
      <c r="N182" s="2">
        <f t="shared" si="4"/>
        <v>4</v>
      </c>
    </row>
    <row r="183" spans="1:14" x14ac:dyDescent="0.25">
      <c r="B183">
        <v>130526</v>
      </c>
      <c r="C183" t="s">
        <v>180</v>
      </c>
      <c r="D183" t="s">
        <v>16</v>
      </c>
      <c r="E183" s="1">
        <v>10</v>
      </c>
      <c r="F183" s="1">
        <v>8</v>
      </c>
      <c r="G183" s="1">
        <v>0</v>
      </c>
      <c r="H183" s="1">
        <v>0</v>
      </c>
      <c r="I183" s="1">
        <v>20.833333333333332</v>
      </c>
      <c r="J183" s="1">
        <v>47.333333333333329</v>
      </c>
      <c r="K183" s="1">
        <v>86.166666666666657</v>
      </c>
      <c r="L183" s="2">
        <f t="shared" si="5"/>
        <v>0</v>
      </c>
      <c r="M183" s="1">
        <f t="shared" si="6"/>
        <v>86.166666666666657</v>
      </c>
      <c r="N183" s="2">
        <f t="shared" si="4"/>
        <v>4</v>
      </c>
    </row>
    <row r="184" spans="1:14" x14ac:dyDescent="0.25">
      <c r="B184">
        <v>130231</v>
      </c>
      <c r="C184" t="s">
        <v>181</v>
      </c>
      <c r="D184" t="s">
        <v>16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15.333333333333332</v>
      </c>
      <c r="K184" s="1">
        <v>15.333333333333332</v>
      </c>
      <c r="L184" s="2">
        <f t="shared" si="5"/>
        <v>0</v>
      </c>
      <c r="M184" s="1">
        <f t="shared" si="6"/>
        <v>15.333333333333332</v>
      </c>
      <c r="N184" s="2">
        <f t="shared" si="4"/>
        <v>1</v>
      </c>
    </row>
    <row r="185" spans="1:14" x14ac:dyDescent="0.25">
      <c r="B185">
        <v>134933</v>
      </c>
      <c r="C185" t="s">
        <v>182</v>
      </c>
      <c r="D185" t="s">
        <v>16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2">
        <f t="shared" si="5"/>
        <v>0</v>
      </c>
      <c r="M185" s="1">
        <f t="shared" si="6"/>
        <v>0</v>
      </c>
      <c r="N185" s="2">
        <f t="shared" si="4"/>
        <v>0</v>
      </c>
    </row>
    <row r="186" spans="1:14" x14ac:dyDescent="0.25">
      <c r="B186">
        <v>130230</v>
      </c>
      <c r="C186" t="s">
        <v>183</v>
      </c>
      <c r="D186" t="s">
        <v>12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2">
        <f t="shared" si="5"/>
        <v>0</v>
      </c>
      <c r="M186" s="1">
        <f t="shared" si="6"/>
        <v>0</v>
      </c>
      <c r="N186" s="2">
        <f t="shared" si="4"/>
        <v>0</v>
      </c>
    </row>
    <row r="187" spans="1:14" x14ac:dyDescent="0.25">
      <c r="E187" s="1"/>
      <c r="F187" s="1"/>
      <c r="G187" s="1"/>
      <c r="H187" s="1"/>
      <c r="I187" s="1"/>
      <c r="J187" s="1"/>
      <c r="K187" s="1"/>
      <c r="L187" s="2">
        <f t="shared" si="5"/>
        <v>0</v>
      </c>
      <c r="M187" s="1">
        <f t="shared" si="6"/>
        <v>0</v>
      </c>
      <c r="N187" s="2">
        <f t="shared" si="4"/>
        <v>0</v>
      </c>
    </row>
    <row r="188" spans="1:14" x14ac:dyDescent="0.25">
      <c r="A188" t="s">
        <v>184</v>
      </c>
      <c r="B188">
        <v>122170</v>
      </c>
      <c r="C188" t="s">
        <v>185</v>
      </c>
      <c r="D188" t="s">
        <v>12</v>
      </c>
      <c r="E188" s="1">
        <v>0</v>
      </c>
      <c r="F188" s="1">
        <v>0</v>
      </c>
      <c r="G188" s="1">
        <v>20</v>
      </c>
      <c r="H188" s="1">
        <v>0</v>
      </c>
      <c r="I188" s="1">
        <v>0</v>
      </c>
      <c r="J188" s="1">
        <v>25</v>
      </c>
      <c r="K188" s="1">
        <v>45</v>
      </c>
      <c r="L188" s="2">
        <f t="shared" si="5"/>
        <v>0</v>
      </c>
      <c r="M188" s="1">
        <f t="shared" si="6"/>
        <v>45</v>
      </c>
      <c r="N188" s="2">
        <f t="shared" si="4"/>
        <v>2</v>
      </c>
    </row>
    <row r="189" spans="1:14" x14ac:dyDescent="0.25">
      <c r="B189">
        <v>113176</v>
      </c>
      <c r="C189" t="s">
        <v>81</v>
      </c>
      <c r="D189" t="s">
        <v>12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20</v>
      </c>
      <c r="K189" s="1">
        <v>20</v>
      </c>
      <c r="L189" s="2">
        <f t="shared" si="5"/>
        <v>0</v>
      </c>
      <c r="M189" s="1">
        <f t="shared" si="6"/>
        <v>20</v>
      </c>
      <c r="N189" s="2">
        <f t="shared" si="4"/>
        <v>1</v>
      </c>
    </row>
    <row r="190" spans="1:14" x14ac:dyDescent="0.25">
      <c r="B190">
        <v>135022</v>
      </c>
      <c r="C190" t="s">
        <v>186</v>
      </c>
      <c r="D190" t="s">
        <v>12</v>
      </c>
      <c r="E190" s="1">
        <v>0</v>
      </c>
      <c r="F190" s="1">
        <v>0</v>
      </c>
      <c r="G190" s="1">
        <v>5</v>
      </c>
      <c r="H190" s="1">
        <v>0</v>
      </c>
      <c r="I190" s="1">
        <v>0</v>
      </c>
      <c r="J190" s="1">
        <v>15</v>
      </c>
      <c r="K190" s="1">
        <v>20</v>
      </c>
      <c r="L190" s="2">
        <f t="shared" si="5"/>
        <v>0</v>
      </c>
      <c r="M190" s="1">
        <f t="shared" si="6"/>
        <v>20</v>
      </c>
      <c r="N190" s="2">
        <f t="shared" si="4"/>
        <v>2</v>
      </c>
    </row>
    <row r="191" spans="1:14" x14ac:dyDescent="0.25">
      <c r="B191">
        <v>112210</v>
      </c>
      <c r="C191" t="s">
        <v>187</v>
      </c>
      <c r="D191" t="s">
        <v>16</v>
      </c>
      <c r="E191" s="1">
        <v>19.166666666666664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19.166666666666664</v>
      </c>
      <c r="L191" s="2">
        <f t="shared" si="5"/>
        <v>0</v>
      </c>
      <c r="M191" s="1">
        <f t="shared" si="6"/>
        <v>19.166666666666664</v>
      </c>
      <c r="N191" s="2">
        <f t="shared" si="4"/>
        <v>1</v>
      </c>
    </row>
    <row r="192" spans="1:14" x14ac:dyDescent="0.25">
      <c r="E192" s="1"/>
      <c r="F192" s="1"/>
      <c r="G192" s="1"/>
      <c r="H192" s="1"/>
      <c r="I192" s="1"/>
      <c r="J192" s="1"/>
      <c r="K192" s="1"/>
      <c r="L192" s="2">
        <f t="shared" si="5"/>
        <v>0</v>
      </c>
      <c r="M192" s="1">
        <f t="shared" si="6"/>
        <v>0</v>
      </c>
      <c r="N192" s="2">
        <f t="shared" si="4"/>
        <v>0</v>
      </c>
    </row>
    <row r="193" spans="1:14" x14ac:dyDescent="0.25">
      <c r="A193" t="s">
        <v>188</v>
      </c>
      <c r="B193">
        <v>132182</v>
      </c>
      <c r="C193" t="s">
        <v>175</v>
      </c>
      <c r="D193" t="s">
        <v>16</v>
      </c>
      <c r="E193" s="1">
        <v>0</v>
      </c>
      <c r="F193" s="1">
        <v>19.5</v>
      </c>
      <c r="G193" s="1">
        <v>20</v>
      </c>
      <c r="H193" s="1">
        <v>0</v>
      </c>
      <c r="I193" s="1">
        <v>0</v>
      </c>
      <c r="J193" s="1">
        <v>0</v>
      </c>
      <c r="K193" s="1">
        <v>39.5</v>
      </c>
      <c r="L193" s="2">
        <f t="shared" si="5"/>
        <v>0</v>
      </c>
      <c r="M193" s="1">
        <f t="shared" si="6"/>
        <v>39.5</v>
      </c>
      <c r="N193" s="2">
        <f t="shared" si="4"/>
        <v>2</v>
      </c>
    </row>
    <row r="194" spans="1:14" x14ac:dyDescent="0.25">
      <c r="B194">
        <v>130230</v>
      </c>
      <c r="C194" t="s">
        <v>183</v>
      </c>
      <c r="D194" t="s">
        <v>12</v>
      </c>
      <c r="E194" s="1">
        <v>0</v>
      </c>
      <c r="F194" s="1">
        <v>3.833333333333333</v>
      </c>
      <c r="G194" s="1">
        <v>15.833333333333332</v>
      </c>
      <c r="H194" s="1">
        <v>15</v>
      </c>
      <c r="I194" s="1">
        <v>0</v>
      </c>
      <c r="J194" s="1">
        <v>0</v>
      </c>
      <c r="K194" s="1">
        <v>34.666666666666664</v>
      </c>
      <c r="L194" s="2">
        <f t="shared" si="5"/>
        <v>0</v>
      </c>
      <c r="M194" s="1">
        <f t="shared" si="6"/>
        <v>34.666666666666664</v>
      </c>
      <c r="N194" s="2">
        <f t="shared" si="4"/>
        <v>3</v>
      </c>
    </row>
    <row r="195" spans="1:14" x14ac:dyDescent="0.25">
      <c r="B195">
        <v>130168</v>
      </c>
      <c r="C195" t="s">
        <v>189</v>
      </c>
      <c r="D195" t="s">
        <v>16</v>
      </c>
      <c r="E195" s="1">
        <v>0</v>
      </c>
      <c r="F195" s="1">
        <v>32.333333333333329</v>
      </c>
      <c r="G195" s="1">
        <v>0</v>
      </c>
      <c r="H195" s="1">
        <v>0</v>
      </c>
      <c r="I195" s="1">
        <v>0</v>
      </c>
      <c r="J195" s="1">
        <v>0</v>
      </c>
      <c r="K195" s="1">
        <v>32.333333333333329</v>
      </c>
      <c r="L195" s="2">
        <f t="shared" si="5"/>
        <v>0</v>
      </c>
      <c r="M195" s="1">
        <f t="shared" si="6"/>
        <v>32.333333333333329</v>
      </c>
      <c r="N195" s="2">
        <f t="shared" si="4"/>
        <v>1</v>
      </c>
    </row>
    <row r="196" spans="1:14" x14ac:dyDescent="0.25">
      <c r="E196" s="1"/>
      <c r="F196" s="1"/>
      <c r="G196" s="1"/>
      <c r="H196" s="1"/>
      <c r="I196" s="1"/>
      <c r="J196" s="1"/>
      <c r="K196" s="1"/>
      <c r="L196" s="2"/>
      <c r="M196" s="1"/>
      <c r="N196" s="2"/>
    </row>
    <row r="197" spans="1:14" x14ac:dyDescent="0.25">
      <c r="A197" t="s">
        <v>6</v>
      </c>
      <c r="E197" s="1">
        <v>2974.8333333333344</v>
      </c>
      <c r="F197" s="1">
        <v>3144.0000000000005</v>
      </c>
      <c r="G197" s="1">
        <v>3286.1666666666661</v>
      </c>
      <c r="H197" s="1">
        <v>2802.9999999999995</v>
      </c>
      <c r="I197" s="1">
        <v>2938.166666666667</v>
      </c>
      <c r="J197" s="1">
        <v>3312.1666666666661</v>
      </c>
      <c r="K197" s="1">
        <v>18458.333333333336</v>
      </c>
      <c r="L197" s="2"/>
      <c r="M197" s="1"/>
      <c r="N197" s="2"/>
    </row>
  </sheetData>
  <sortState xmlns:xlrd2="http://schemas.microsoft.com/office/spreadsheetml/2017/richdata2" ref="B158:N179">
    <sortCondition descending="1" ref="M158:M179"/>
  </sortState>
  <conditionalFormatting sqref="B3:C197">
    <cfRule type="cellIs" dxfId="2" priority="3" operator="equal">
      <formula>"Yes"</formula>
    </cfRule>
  </conditionalFormatting>
  <conditionalFormatting sqref="D1:D197">
    <cfRule type="cellIs" dxfId="1" priority="1" operator="equal">
      <formula>"Yes"</formula>
    </cfRule>
  </conditionalFormatting>
  <conditionalFormatting sqref="N3:N195">
    <cfRule type="cellIs" dxfId="0" priority="2" operator="greaterThanOrEqual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Mortlock</dc:creator>
  <cp:lastModifiedBy>Luke Mortlock</cp:lastModifiedBy>
  <dcterms:created xsi:type="dcterms:W3CDTF">2025-12-04T07:37:36Z</dcterms:created>
  <dcterms:modified xsi:type="dcterms:W3CDTF">2025-12-04T07:41:56Z</dcterms:modified>
</cp:coreProperties>
</file>